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20" yWindow="-120" windowWidth="20730" windowHeight="11160" tabRatio="788" firstSheet="2" activeTab="5"/>
  </bookViews>
  <sheets>
    <sheet name="CÔNG KHAI THÔNG TIN TÀI CHÍNH" sheetId="1" r:id="rId1"/>
    <sheet name="mẫu biểu số 01" sheetId="7" r:id="rId2"/>
    <sheet name="mẫu biểu số 2" sheetId="3" r:id="rId3"/>
    <sheet name="mẫu biểu số 03" sheetId="4" r:id="rId4"/>
    <sheet name="mẫu biểu số 04" sheetId="5" r:id="rId5"/>
    <sheet name="nội dung 5" sheetId="6" r:id="rId6"/>
  </sheet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25" i="4" l="1"/>
  <c r="C20" i="7" l="1"/>
  <c r="D28" i="7"/>
  <c r="C28" i="7"/>
  <c r="D24" i="7"/>
  <c r="C24" i="7"/>
  <c r="D21" i="7"/>
  <c r="C21" i="7"/>
  <c r="D20" i="7" l="1"/>
  <c r="F24" i="4" l="1"/>
  <c r="C27" i="5" l="1"/>
  <c r="C17" i="5"/>
  <c r="C38" i="5" s="1"/>
  <c r="F47" i="4"/>
  <c r="E47" i="4"/>
  <c r="F46" i="4"/>
  <c r="E46" i="4"/>
  <c r="F39" i="4"/>
  <c r="E39" i="4"/>
  <c r="H39" i="4" s="1"/>
  <c r="F48" i="4" l="1"/>
  <c r="H47" i="4"/>
  <c r="H46" i="4"/>
  <c r="H48" i="4" s="1"/>
  <c r="H41" i="4"/>
  <c r="E33" i="4"/>
  <c r="H33" i="4" s="1"/>
  <c r="E32" i="4"/>
  <c r="H32" i="4" s="1"/>
  <c r="I18" i="4"/>
  <c r="I17" i="4"/>
  <c r="I16" i="4"/>
  <c r="I15" i="4"/>
  <c r="H34" i="4" l="1"/>
  <c r="F26" i="4"/>
  <c r="F41" i="4"/>
  <c r="I19" i="4"/>
  <c r="I21" i="4" l="1"/>
  <c r="I20" i="4"/>
</calcChain>
</file>

<file path=xl/comments1.xml><?xml version="1.0" encoding="utf-8"?>
<comments xmlns="http://schemas.openxmlformats.org/spreadsheetml/2006/main">
  <authors>
    <author>STMTLS</author>
  </authors>
  <commentList>
    <comment ref="G23" authorId="0">
      <text>
        <r>
          <rPr>
            <b/>
            <sz val="9"/>
            <color indexed="81"/>
            <rFont val="Tahoma"/>
            <family val="2"/>
          </rPr>
          <t xml:space="preserve">Ghi số QĐ phê duyệt
</t>
        </r>
        <r>
          <rPr>
            <sz val="9"/>
            <color indexed="81"/>
            <rFont val="Tahoma"/>
            <family val="2"/>
          </rPr>
          <t xml:space="preserve">
</t>
        </r>
      </text>
    </comment>
    <comment ref="I31" authorId="0">
      <text>
        <r>
          <rPr>
            <b/>
            <sz val="9"/>
            <color indexed="81"/>
            <rFont val="Tahoma"/>
            <family val="2"/>
          </rPr>
          <t xml:space="preserve">Ghi số QĐ phê duyệt
</t>
        </r>
        <r>
          <rPr>
            <sz val="9"/>
            <color indexed="81"/>
            <rFont val="Tahoma"/>
            <family val="2"/>
          </rPr>
          <t xml:space="preserve">
</t>
        </r>
      </text>
    </comment>
    <comment ref="F32" authorId="0">
      <text>
        <r>
          <rPr>
            <b/>
            <sz val="9"/>
            <color indexed="81"/>
            <rFont val="Tahoma"/>
            <family val="2"/>
          </rPr>
          <t xml:space="preserve">Nếu đã áp dụng bên Nđ 81 thì không điền nội dung này
</t>
        </r>
        <r>
          <rPr>
            <sz val="9"/>
            <color indexed="81"/>
            <rFont val="Tahoma"/>
            <family val="2"/>
          </rPr>
          <t xml:space="preserve">
</t>
        </r>
      </text>
    </comment>
    <comment ref="I38" authorId="0">
      <text>
        <r>
          <rPr>
            <b/>
            <sz val="9"/>
            <color indexed="81"/>
            <rFont val="Tahoma"/>
            <family val="2"/>
          </rPr>
          <t>Ghi số quyết định phê duyệt</t>
        </r>
        <r>
          <rPr>
            <sz val="9"/>
            <color indexed="81"/>
            <rFont val="Tahoma"/>
            <family val="2"/>
          </rPr>
          <t xml:space="preserve">
</t>
        </r>
      </text>
    </comment>
    <comment ref="I45" authorId="0">
      <text>
        <r>
          <rPr>
            <b/>
            <sz val="9"/>
            <color indexed="81"/>
            <rFont val="Tahoma"/>
            <family val="2"/>
          </rPr>
          <t>Ghi số quyết định phê duyệt</t>
        </r>
        <r>
          <rPr>
            <sz val="9"/>
            <color indexed="81"/>
            <rFont val="Tahoma"/>
            <family val="2"/>
          </rPr>
          <t xml:space="preserve">
</t>
        </r>
      </text>
    </comment>
  </commentList>
</comments>
</file>

<file path=xl/sharedStrings.xml><?xml version="1.0" encoding="utf-8"?>
<sst xmlns="http://schemas.openxmlformats.org/spreadsheetml/2006/main" count="235" uniqueCount="173">
  <si>
    <t>Tình hình tài chính của cơ sở giáo dục trong năm tài chính trước liền kề thời điểm báo cáo theo quy định của pháp luật, trong đó có cơ cấu các khoản thu, chi hoạt động như sau</t>
  </si>
  <si>
    <t>mẫu biểu số 01</t>
  </si>
  <si>
    <t>Các khoản thu và mức thu đối với người học, bao gồm : học phí, lệ phí, tất cả các khoản thu và mức thu ngoài học phí, lệ phí (nếu có) trong năm học và dự kiến cho từng năm học tiếp theo của các cấp học hoặc khóa học của cơ sở giáo dục trước khi tuyển sinh, dự tuyển.</t>
  </si>
  <si>
    <t xml:space="preserve">Chính sách và kết quả thực hiện chính sách hằng năm về trợ cấp và miễn, giảm học phí, học bổng đối với người học </t>
  </si>
  <si>
    <t>mẫu biểu số 03</t>
  </si>
  <si>
    <t>Số dư các quỹ theo quy định, kể cả quỹ đặc thù</t>
  </si>
  <si>
    <t>mẫu biểu số 04</t>
  </si>
  <si>
    <t>Các nội dung công khai tài chính khác thực hiện theo quy định của pháp luật về tài chính, ngân sách, kế toán, kiểm toán, dân chủ cơ sở</t>
  </si>
  <si>
    <t xml:space="preserve"> CÔNG KHAI</t>
  </si>
  <si>
    <t>TT</t>
  </si>
  <si>
    <t>Chỉ số thống kê</t>
  </si>
  <si>
    <t>Năm báo cáo</t>
  </si>
  <si>
    <t>Năm trước liền kề năm báo cáo</t>
  </si>
  <si>
    <t>A</t>
  </si>
  <si>
    <t>TỔNG THU HOẠT ĐỘNG</t>
  </si>
  <si>
    <t>I</t>
  </si>
  <si>
    <t>Nguồn kinh phí</t>
  </si>
  <si>
    <t>Học phí</t>
  </si>
  <si>
    <t>Kinh phí thường xuyên</t>
  </si>
  <si>
    <t>Kinh phí không thường xuyên</t>
  </si>
  <si>
    <t>…..</t>
  </si>
  <si>
    <t>Thu từ NSNN, hỗ trợ của nhà đầu tư</t>
  </si>
  <si>
    <t>B</t>
  </si>
  <si>
    <t>TỔNG CHI HOẠT ĐỘNG</t>
  </si>
  <si>
    <t>Chi lương, thu nhập</t>
  </si>
  <si>
    <t>Chi cơ sở vật chất và dịch vụ</t>
  </si>
  <si>
    <t>II</t>
  </si>
  <si>
    <t>Lương , phụ cấp lương của CBQL, GV,NV</t>
  </si>
  <si>
    <t>Tiền công nhân viên hợp đồng</t>
  </si>
  <si>
    <t>Học phí, lệ phí và các khoản thu khác từ người học</t>
  </si>
  <si>
    <t>Kinh phí tài trợ và hợp đồng với bên ngoài</t>
  </si>
  <si>
    <t>Nguồn thu khác</t>
  </si>
  <si>
    <t>Các khoản thu khác</t>
  </si>
  <si>
    <r>
      <t xml:space="preserve">Loại hoạt động </t>
    </r>
    <r>
      <rPr>
        <i/>
        <sz val="12"/>
        <color rgb="FF0000FF"/>
        <rFont val="Times New Roman"/>
        <family val="1"/>
      </rPr>
      <t>(giáo dục và đào tạo; khoa học công nghệ; hoạt động khác)</t>
    </r>
  </si>
  <si>
    <t>Mua sắm, duy tu, sửa chữa, bảo dưỡng và vận hành CSVC</t>
  </si>
  <si>
    <t>Thuê mướn các dịch vụ phục vụ trực tiếp cho hoạt động giáo dục, đào tạo…</t>
  </si>
  <si>
    <t>Chi hỗ trợ người học (chi tiết theo chế độ tại đơn vị)</t>
  </si>
  <si>
    <t>Chi khác</t>
  </si>
  <si>
    <t>III</t>
  </si>
  <si>
    <t>IV</t>
  </si>
  <si>
    <t>Mẫu biểu 01</t>
  </si>
  <si>
    <t>CÔNG KHAI</t>
  </si>
  <si>
    <t>Tên khoản thu</t>
  </si>
  <si>
    <t xml:space="preserve">Học phí </t>
  </si>
  <si>
    <t>Mức thu</t>
  </si>
  <si>
    <t>STT</t>
  </si>
  <si>
    <t>Tiền điện</t>
  </si>
  <si>
    <t>Tiền nước</t>
  </si>
  <si>
    <t xml:space="preserve">Ghi chú </t>
  </si>
  <si>
    <t>…….000đ/tháng</t>
  </si>
  <si>
    <t>Dự kiến năm tiếp theo</t>
  </si>
  <si>
    <t>Mẫu biểu số 02</t>
  </si>
  <si>
    <t xml:space="preserve">CÔNG KHAI </t>
  </si>
  <si>
    <t>Nội dung</t>
  </si>
  <si>
    <t>Số tháng</t>
  </si>
  <si>
    <t>Tổng số kinh phí</t>
  </si>
  <si>
    <t>HK1</t>
  </si>
  <si>
    <t>HK2</t>
  </si>
  <si>
    <t>Tổng cộng</t>
  </si>
  <si>
    <t>Số HP trên 40% dùng để cải cách tiền lương</t>
  </si>
  <si>
    <t xml:space="preserve">                 60% hỗ trợ CSVC</t>
  </si>
  <si>
    <t xml:space="preserve">mức hỗ trợ </t>
  </si>
  <si>
    <t>Người lập biểu</t>
  </si>
  <si>
    <t>HIỆU TRƯỞNG</t>
  </si>
  <si>
    <t>Tổng thu</t>
  </si>
  <si>
    <t>Tổng số cấp bù</t>
  </si>
  <si>
    <t xml:space="preserve">Số học sinh thuộc đối tượng </t>
  </si>
  <si>
    <t>Miễn 100%</t>
  </si>
  <si>
    <t>Giảm 70% (thu 30%)</t>
  </si>
  <si>
    <t>Phải thu 100%</t>
  </si>
  <si>
    <t>Mức thu học phí theo NQHĐND tỉnh</t>
  </si>
  <si>
    <t xml:space="preserve">         Căn cứ Nghị định 81/2021/ NĐ-CP ngày 27/8/2021 nghị định của Thủ tướng chính phủ quy định về cơ chế thu và quản lý học phí đối với các cơ sở giáo dục công lập thuộc hệ thống giáo dục quốc dân và chính sách miễn giảm học phí, hỗ trợ chi phí học tập;
         Căn cứ Nghị Quyết số 10/2024/NQ-HĐND ngày 23 tháng 07 năm 2024 của Hội đồng nhân dân tỉnh Lạng Sơn quy định mức thu học phí tại các cơ sở giáo dục công lập năm học 2024-2025 trên địa bàn tỉnh Lạng Sơn.
</t>
  </si>
  <si>
    <t>Tổng số học sinh</t>
  </si>
  <si>
    <t>Số học sinh</t>
  </si>
  <si>
    <t xml:space="preserve">               Căn cứ Thông tư liên tịch số 42/2013/TTLT-BGDĐT-BLĐTBXH -BTC ngày 31/12/2013 của Bộ Giáo dục và Đào tạo, Bộ Lao động -Thương binh và Xã hội, Bộ Tài chính</t>
  </si>
  <si>
    <t>Mức lương cơ sở</t>
  </si>
  <si>
    <t>Hỗ trợ học bổng học sinh/tháng</t>
  </si>
  <si>
    <t>Phương tiện đồ dùng học tập</t>
  </si>
  <si>
    <t>Tổng kinh phí</t>
  </si>
  <si>
    <t>Ghi chú</t>
  </si>
  <si>
    <t>Học kỳ 1</t>
  </si>
  <si>
    <t>Học kỳ 2</t>
  </si>
  <si>
    <t>Đơn vị tính: đồng</t>
  </si>
  <si>
    <t>I. Chính sách miễn giảm học phí, chi phí học tập</t>
  </si>
  <si>
    <t>2. Chi phí học tập</t>
  </si>
  <si>
    <t>Tổng Kinh phí đã thực hiện</t>
  </si>
  <si>
    <t>Tiền ăn</t>
  </si>
  <si>
    <t>Tiền nhà ở</t>
  </si>
  <si>
    <t xml:space="preserve">                 Căn cứ nghị định 116/2016/NĐ-CP ngày 18/7/2016 của Thủ tướng Chính phủ quy định chính sách hỗ trợ học sinh và trường phổ thông ở xã, thôn ĐBKK</t>
  </si>
  <si>
    <t xml:space="preserve">              Căn cứ Nghị định số 105/2020/NĐ-CP ngày 8/9/2020 của Chính phủ quy định chính sách phát triển giáo dục MN</t>
  </si>
  <si>
    <t>IV. Các chế độ chính sách khác (nếu có)</t>
  </si>
  <si>
    <t xml:space="preserve">II. Chính sách đối với người khuyết tật </t>
  </si>
  <si>
    <t>CỘNG HÒA XÃ HỘI CHỦ NGHĨA VIỆT NAM</t>
  </si>
  <si>
    <t>Độc lập - Tự do - Hạnh phúc</t>
  </si>
  <si>
    <t>Chương: 622</t>
  </si>
  <si>
    <t>THÔNG BÁO</t>
  </si>
  <si>
    <t>CÔNG KHAI QUYẾT TOÁN THU - CHI</t>
  </si>
  <si>
    <t>(Dùng cho các đơn vị có thu và sử dụng</t>
  </si>
  <si>
    <t>các khoản đóng góp của các tổ chức, cá nhân)</t>
  </si>
  <si>
    <t>ĐV tính: đồng</t>
  </si>
  <si>
    <t>Số tiền</t>
  </si>
  <si>
    <t>Tổng số tiền huy động được</t>
  </si>
  <si>
    <t>Của các tổ chức</t>
  </si>
  <si>
    <t xml:space="preserve">Học phí học kỳ 1 </t>
  </si>
  <si>
    <t>Học phí học kỳ 2</t>
  </si>
  <si>
    <t>Tiền trông trưa</t>
  </si>
  <si>
    <t>Mua sắm vật dụng bán trú</t>
  </si>
  <si>
    <t>Tiền vệ sinh</t>
  </si>
  <si>
    <t>Sử dụng số tiền huy động được</t>
  </si>
  <si>
    <t>Số tiền huy động được còn dư</t>
  </si>
  <si>
    <t>Thủ trưởng đơn vị</t>
  </si>
  <si>
    <t>Đơn vị:Trường…………..</t>
  </si>
  <si>
    <r>
      <t>KHOẢN ĐÓNG GÓP CỦA TỔ CHỨC, CÁ NHÂN</t>
    </r>
    <r>
      <rPr>
        <sz val="10"/>
        <rFont val="Verdana"/>
        <family val="2"/>
      </rPr>
      <t xml:space="preserve"> </t>
    </r>
    <r>
      <rPr>
        <b/>
        <sz val="10"/>
        <rFont val="Verdana"/>
        <family val="2"/>
      </rPr>
      <t xml:space="preserve">Năm học </t>
    </r>
  </si>
  <si>
    <t>…………………….</t>
  </si>
  <si>
    <t>Của các cá nhân (phụ huynh)</t>
  </si>
  <si>
    <t xml:space="preserve">Chi tiết theo từng nội dung công việc </t>
  </si>
  <si>
    <t>Ngày     tháng      năm 2024</t>
  </si>
  <si>
    <t>Biểu mẫu số 4</t>
  </si>
  <si>
    <t>Áp dụng biểu mẫu từ 1-8 theo phụ lục đính kèm thông tư 90</t>
  </si>
  <si>
    <t>Mẫu</t>
  </si>
  <si>
    <t>UBND HUYỆN BÌNH GIA</t>
  </si>
  <si>
    <t>TRƯỜNG</t>
  </si>
  <si>
    <t>Biểu tổng hợp các nội dung công khai quy định tại điều 5. Thu chi tài chính thông tư số 09/2024/TT-BGDĐT ngày 03/6/2024</t>
  </si>
  <si>
    <t>(Mẫu biểu từ 1 đến 8)  quy định Thông tư số 90/2018/TT-BTC ngày 28/9/2018 của Bộ trưởng Bộ Tài chính về sửa đổi một số điều của thông tư 61/2017/TT-BTC ngày 15/6/2017 của Bộ trưởng Bộ Tài chính</t>
  </si>
  <si>
    <t>ĐVT: 1000 đồng</t>
  </si>
  <si>
    <t>Năm học 2024-2025</t>
  </si>
  <si>
    <r>
      <t>Mức thu học phí năm học 2024-2025: …..</t>
    </r>
    <r>
      <rPr>
        <b/>
        <sz val="12"/>
        <rFont val="Times New Roman"/>
        <family val="1"/>
        <charset val="163"/>
      </rPr>
      <t>.000đ/tháng/hs</t>
    </r>
    <r>
      <rPr>
        <sz val="12"/>
        <color theme="1"/>
        <rFont val="Times New Roman"/>
        <family val="2"/>
        <charset val="163"/>
      </rPr>
      <t xml:space="preserve"> và không quá 9 tháng/năm học</t>
    </r>
  </si>
  <si>
    <t>Chính sách và kết quả thực hiện chính sách hàng năm về trợ cấp và miễn giảm học phí, học bổng đối với người học</t>
  </si>
  <si>
    <t>TRƯỜNG TIÊU HỌC TÂN VĂN</t>
  </si>
  <si>
    <t>Hoàng Văn Hỏn</t>
  </si>
  <si>
    <t>Hà Thị Thùy</t>
  </si>
  <si>
    <t>TRƯỜNG TIỂU HỌC TÂN VĂN</t>
  </si>
  <si>
    <t>1. Chính sách miễn giảm học phí : KHÔNG THU HỌC PHÍ</t>
  </si>
  <si>
    <t>III. Chính sách  bán trú theo Nghị định 116 : KHÔNG CÓ</t>
  </si>
  <si>
    <t xml:space="preserve">III. Chính sách  bán trú theo Nghị định 105 (trẻ ăn trưa); KHÔNG CÓ </t>
  </si>
  <si>
    <t>Cước internet, công tác phí</t>
  </si>
  <si>
    <t>Khen thưởng học sinh</t>
  </si>
  <si>
    <t>Hoạt động CM</t>
  </si>
  <si>
    <t>không có</t>
  </si>
  <si>
    <t>TRƯỜNG TH TÂN VĂN</t>
  </si>
  <si>
    <t>I.</t>
  </si>
  <si>
    <t>Theo Nghị quyết 10/2021</t>
  </si>
  <si>
    <t>Tiến ăn bán trú dân nuôi</t>
  </si>
  <si>
    <t>Dự án Nuôi em hỗ trợ</t>
  </si>
  <si>
    <t>25 học sinh/78 học sinh</t>
  </si>
  <si>
    <t>Tiền trông HS buổi trưa</t>
  </si>
  <si>
    <t>20.000đ/ngày/HS</t>
  </si>
  <si>
    <t>8.500đ/ngày/HS</t>
  </si>
  <si>
    <t>50.000đ/tháng/HS</t>
  </si>
  <si>
    <t>Tiền mua sắm các vật dụng dùng chung phục vụ bán trú (trang bị đầu cấp)</t>
  </si>
  <si>
    <t>100.000đ/năm học/HS</t>
  </si>
  <si>
    <t>Tiền mua sắm các vật dụng dùng chung phục vụ bán trú (trang bị hàng năm)</t>
  </si>
  <si>
    <t>70.000đ/năm học/HS</t>
  </si>
  <si>
    <t>Tiền phục vụ các hoạt động ngoài giờ lên lớp</t>
  </si>
  <si>
    <t>Tiền nước uống</t>
  </si>
  <si>
    <t>Tiền điện, nước sinh hoạt</t>
  </si>
  <si>
    <t>Tiền vệ sinh trường học</t>
  </si>
  <si>
    <t>50.000đ/năm học/HS</t>
  </si>
  <si>
    <t>8.000đ/tháng/HS</t>
  </si>
  <si>
    <t>9 tháng</t>
  </si>
  <si>
    <t>5.000đ/tháng/HS</t>
  </si>
  <si>
    <t>20.000đ/tháng/HS</t>
  </si>
  <si>
    <t xml:space="preserve">Tiền mua các loại đồ dùng phục vụ học tập, hoạt động giáo dục:  </t>
  </si>
  <si>
    <t>Tiền phô tô đề kiểm tra định kỳ</t>
  </si>
  <si>
    <t xml:space="preserve"> - Giấy chứng nhận hoàn thành CTTH</t>
  </si>
  <si>
    <t>5.000đ/khoá học/HS</t>
  </si>
  <si>
    <t>HS lớp 5</t>
  </si>
  <si>
    <t>55.000đ/năm học/HS</t>
  </si>
  <si>
    <t>Các khoản thu và mức thu đối với người học năm học 2024-2025 và dự kiến cho năm học tiếp theo (năm học 2025-2026) theo Nghị quyết 10/2021 của UBND tỉnh Lạng Sơn</t>
  </si>
  <si>
    <t xml:space="preserve">UBND XÃ TÂN VĂN </t>
  </si>
  <si>
    <t>Tân Văn,Ngày 08 tháng 9 năm 2025</t>
  </si>
  <si>
    <t>UBND XÃ TÂN VĂN</t>
  </si>
  <si>
    <t>Tân Văn, ngày  8  tháng 9 năm 2025</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</si>
</sst>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 _₫_-;\-* #,##0.00\ _₫_-;_-* &quot;-&quot;??\ _₫_-;_-@_-"/>
    <numFmt numFmtId="164" formatCode="_-* #,##0\ _₫_-;\-* #,##0\ _₫_-;_-* &quot;-&quot;??\ _₫_-;_-@_-"/>
    <numFmt numFmtId="165" formatCode="&quot; &quot;#,##0;\(&quot; &quot;#,##0\);"/>
  </numFmts>
  <fonts count="38" x14ac:knownFonts="1">
    <font>
      <sz val="12"/>
      <color theme="1"/>
      <name val="Times New Roman"/>
      <family val="2"/>
      <charset val="163"/>
    </font>
    <font>
      <b/>
      <sz val="12"/>
      <color theme="1"/>
      <name val="Times New Roman"/>
      <family val="1"/>
    </font>
    <font>
      <b/>
      <sz val="14"/>
      <name val="Times New Roman"/>
      <family val="1"/>
    </font>
    <font>
      <sz val="14"/>
      <name val="Times New Roman"/>
      <family val="1"/>
    </font>
    <font>
      <b/>
      <sz val="12"/>
      <color rgb="FF0000FF"/>
      <name val="Times New Roman"/>
      <family val="1"/>
    </font>
    <font>
      <i/>
      <sz val="12"/>
      <color rgb="FF0000FF"/>
      <name val="Times New Roman"/>
      <family val="1"/>
    </font>
    <font>
      <sz val="12"/>
      <name val="Times New Roman"/>
      <family val="1"/>
    </font>
    <font>
      <i/>
      <sz val="12"/>
      <name val="Times New Roman"/>
      <family val="1"/>
    </font>
    <font>
      <b/>
      <sz val="16"/>
      <color theme="1"/>
      <name val="Times New Roman"/>
      <family val="1"/>
    </font>
    <font>
      <sz val="12"/>
      <color theme="1"/>
      <name val="Times New Roman"/>
      <family val="2"/>
      <charset val="163"/>
    </font>
    <font>
      <b/>
      <sz val="12"/>
      <name val="Times New Roman"/>
      <family val="1"/>
      <charset val="163"/>
    </font>
    <font>
      <i/>
      <sz val="12"/>
      <name val="Times New Roman"/>
      <family val="1"/>
      <charset val="163"/>
    </font>
    <font>
      <b/>
      <sz val="12"/>
      <name val="Times New Roman"/>
      <family val="1"/>
    </font>
    <font>
      <i/>
      <sz val="12"/>
      <color rgb="FFFF0000"/>
      <name val="Times New Roman"/>
      <family val="1"/>
    </font>
    <font>
      <b/>
      <sz val="14"/>
      <color theme="1"/>
      <name val="Times New Roman"/>
      <family val="1"/>
    </font>
    <font>
      <sz val="12"/>
      <color theme="1"/>
      <name val="Times New Roman"/>
      <family val="1"/>
    </font>
    <font>
      <sz val="9"/>
      <color indexed="81"/>
      <name val="Tahoma"/>
      <family val="2"/>
    </font>
    <font>
      <b/>
      <sz val="9"/>
      <color indexed="81"/>
      <name val="Tahoma"/>
      <family val="2"/>
    </font>
    <font>
      <b/>
      <sz val="14"/>
      <name val="Times New Roman"/>
      <family val="1"/>
      <charset val="163"/>
    </font>
    <font>
      <sz val="14"/>
      <color theme="1"/>
      <name val="Times New Roman"/>
      <family val="1"/>
      <charset val="163"/>
    </font>
    <font>
      <sz val="14"/>
      <color theme="1"/>
      <name val="Times New Roman"/>
      <family val="1"/>
    </font>
    <font>
      <sz val="10"/>
      <name val="Verdana"/>
      <family val="2"/>
    </font>
    <font>
      <b/>
      <sz val="10"/>
      <name val="Verdana"/>
      <family val="2"/>
    </font>
    <font>
      <i/>
      <sz val="10"/>
      <name val="Verdana"/>
      <family val="2"/>
    </font>
    <font>
      <sz val="11"/>
      <name val="Verdana"/>
      <family val="2"/>
    </font>
    <font>
      <sz val="11"/>
      <color rgb="FF000000"/>
      <name val="Times New Roman"/>
      <family val="1"/>
    </font>
    <font>
      <sz val="11"/>
      <color rgb="FF000000"/>
      <name val="Microsoft Sans Serif"/>
      <family val="2"/>
    </font>
    <font>
      <sz val="14"/>
      <color rgb="FF000000"/>
      <name val="Times New Roman"/>
      <family val="1"/>
    </font>
    <font>
      <sz val="14"/>
      <color rgb="FF000000"/>
      <name val="Microsoft Sans Serif"/>
      <family val="2"/>
    </font>
    <font>
      <b/>
      <sz val="16"/>
      <name val="Times New Roman"/>
      <family val="1"/>
    </font>
    <font>
      <sz val="16"/>
      <name val="Times New Roman"/>
      <family val="1"/>
    </font>
    <font>
      <sz val="12"/>
      <name val="Times New Roman"/>
      <family val="2"/>
      <charset val="163"/>
    </font>
    <font>
      <b/>
      <sz val="12"/>
      <color theme="1"/>
      <name val="Times New Roman"/>
      <family val="1"/>
      <charset val="163"/>
    </font>
    <font>
      <sz val="12"/>
      <name val="Times New Roman"/>
      <family val="1"/>
      <charset val="163"/>
    </font>
    <font>
      <sz val="10"/>
      <color rgb="FF000000"/>
      <name val="Times New Roman"/>
      <family val="1"/>
      <charset val="163"/>
    </font>
    <font>
      <sz val="14"/>
      <name val="Times New Roman"/>
      <family val="2"/>
      <charset val="163"/>
    </font>
    <font>
      <sz val="14"/>
      <name val="Arial"/>
      <family val="2"/>
    </font>
    <font>
      <sz val="12"/>
      <color theme="1"/>
      <name val="Times New Roman"/>
      <family val="1"/>
      <charset val="163"/>
    </font>
  </fonts>
  <fills count="6">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indexed="11"/>
        <bgColor indexed="64"/>
      </patternFill>
    </fill>
    <fill>
      <patternFill patternType="solid">
        <fgColor rgb="FFFFC000"/>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top style="thin">
        <color indexed="64"/>
      </top>
      <bottom style="hair">
        <color indexed="64"/>
      </bottom>
      <diagonal/>
    </border>
    <border>
      <left/>
      <right/>
      <top style="hair">
        <color indexed="64"/>
      </top>
      <bottom style="thin">
        <color indexed="64"/>
      </bottom>
      <diagonal/>
    </border>
    <border>
      <left/>
      <right/>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rgb="FF000000"/>
      </left>
      <right/>
      <top style="hair">
        <color indexed="64"/>
      </top>
      <bottom style="hair">
        <color indexed="64"/>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indexed="64"/>
      </left>
      <right style="thin">
        <color indexed="64"/>
      </right>
      <top style="hair">
        <color indexed="64"/>
      </top>
      <bottom/>
      <diagonal/>
    </border>
    <border>
      <left style="thin">
        <color rgb="FF000000"/>
      </left>
      <right/>
      <top style="hair">
        <color indexed="64"/>
      </top>
      <bottom/>
      <diagonal/>
    </border>
    <border>
      <left style="thin">
        <color rgb="FF000000"/>
      </left>
      <right/>
      <top/>
      <bottom style="hair">
        <color indexed="64"/>
      </bottom>
      <diagonal/>
    </border>
    <border>
      <left style="thin">
        <color indexed="64"/>
      </left>
      <right style="thin">
        <color indexed="64"/>
      </right>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bottom/>
      <diagonal/>
    </border>
    <border>
      <left/>
      <right style="medium">
        <color indexed="64"/>
      </right>
      <top/>
      <bottom style="medium">
        <color indexed="64"/>
      </bottom>
      <diagonal/>
    </border>
  </borders>
  <cellStyleXfs count="2">
    <xf numFmtId="0" fontId="0" fillId="0" borderId="0"/>
    <xf numFmtId="43" fontId="9" fillId="0" borderId="0" applyFont="0" applyFill="0" applyBorder="0" applyAlignment="0" applyProtection="0"/>
  </cellStyleXfs>
  <cellXfs count="226">
    <xf numFmtId="0" fontId="0" fillId="0" borderId="0" xfId="0"/>
    <xf numFmtId="0" fontId="1" fillId="0" borderId="0" xfId="0" applyFont="1"/>
    <xf numFmtId="0" fontId="0" fillId="0" borderId="0" xfId="0" applyAlignment="1">
      <alignment vertical="center"/>
    </xf>
    <xf numFmtId="0" fontId="3" fillId="0" borderId="0" xfId="0" applyFont="1" applyAlignment="1">
      <alignment vertical="center" wrapText="1"/>
    </xf>
    <xf numFmtId="0" fontId="0" fillId="0" borderId="1" xfId="0" applyBorder="1"/>
    <xf numFmtId="0" fontId="1" fillId="0" borderId="1" xfId="0" applyFont="1" applyBorder="1" applyAlignment="1">
      <alignment horizontal="center"/>
    </xf>
    <xf numFmtId="0" fontId="1" fillId="0" borderId="1" xfId="0" applyFont="1" applyBorder="1" applyAlignment="1">
      <alignment horizontal="center" wrapText="1"/>
    </xf>
    <xf numFmtId="0" fontId="4" fillId="0" borderId="1" xfId="0" applyFont="1" applyBorder="1"/>
    <xf numFmtId="0" fontId="4" fillId="0" borderId="1" xfId="0" applyFont="1" applyBorder="1" applyAlignment="1">
      <alignment wrapText="1"/>
    </xf>
    <xf numFmtId="0" fontId="6" fillId="0" borderId="1" xfId="0" applyFont="1" applyBorder="1"/>
    <xf numFmtId="0" fontId="1" fillId="2" borderId="1" xfId="0" applyFont="1" applyFill="1" applyBorder="1"/>
    <xf numFmtId="0" fontId="0" fillId="2" borderId="1" xfId="0" applyFill="1" applyBorder="1"/>
    <xf numFmtId="0" fontId="1" fillId="2" borderId="1" xfId="0" applyFont="1" applyFill="1" applyBorder="1" applyAlignment="1">
      <alignment horizontal="center"/>
    </xf>
    <xf numFmtId="0" fontId="4" fillId="0" borderId="1" xfId="0" applyFont="1" applyBorder="1" applyAlignment="1">
      <alignment horizontal="center"/>
    </xf>
    <xf numFmtId="0" fontId="0" fillId="0" borderId="1" xfId="0" applyBorder="1" applyAlignment="1">
      <alignment horizontal="center"/>
    </xf>
    <xf numFmtId="0" fontId="0" fillId="0" borderId="1" xfId="0" applyBorder="1" applyAlignment="1">
      <alignment wrapText="1"/>
    </xf>
    <xf numFmtId="0" fontId="4" fillId="0" borderId="1" xfId="0" applyFont="1" applyBorder="1" applyAlignment="1">
      <alignment horizontal="center" vertical="center"/>
    </xf>
    <xf numFmtId="0" fontId="6" fillId="0" borderId="1" xfId="0" applyFont="1" applyBorder="1" applyAlignment="1">
      <alignment horizontal="center"/>
    </xf>
    <xf numFmtId="0" fontId="4" fillId="0" borderId="1" xfId="0" applyFont="1" applyFill="1" applyBorder="1" applyAlignment="1">
      <alignment horizontal="center"/>
    </xf>
    <xf numFmtId="0" fontId="4" fillId="0" borderId="1" xfId="0" applyFont="1" applyFill="1" applyBorder="1"/>
    <xf numFmtId="0" fontId="7" fillId="0" borderId="1" xfId="0" applyFont="1" applyBorder="1"/>
    <xf numFmtId="0" fontId="0" fillId="0" borderId="0" xfId="0" applyAlignment="1">
      <alignment horizontal="left"/>
    </xf>
    <xf numFmtId="0" fontId="0" fillId="0" borderId="0" xfId="0" applyAlignment="1">
      <alignment horizontal="center"/>
    </xf>
    <xf numFmtId="164" fontId="10" fillId="0" borderId="1" xfId="0" applyNumberFormat="1" applyFont="1" applyBorder="1"/>
    <xf numFmtId="0" fontId="10" fillId="0" borderId="0" xfId="0" applyFont="1" applyBorder="1" applyAlignment="1">
      <alignment horizontal="center"/>
    </xf>
    <xf numFmtId="0" fontId="0" fillId="0" borderId="0" xfId="0" applyBorder="1"/>
    <xf numFmtId="164" fontId="10" fillId="0" borderId="0" xfId="0" applyNumberFormat="1" applyFont="1" applyBorder="1"/>
    <xf numFmtId="0" fontId="11" fillId="0" borderId="0" xfId="0" applyFont="1" applyFill="1" applyBorder="1"/>
    <xf numFmtId="0" fontId="11" fillId="0" borderId="0" xfId="0" applyFont="1"/>
    <xf numFmtId="164" fontId="11" fillId="0" borderId="0" xfId="0" applyNumberFormat="1" applyFont="1"/>
    <xf numFmtId="0" fontId="10" fillId="0" borderId="0" xfId="0" applyFont="1"/>
    <xf numFmtId="0" fontId="0" fillId="0" borderId="0" xfId="0" applyBorder="1" applyAlignment="1">
      <alignment horizontal="center"/>
    </xf>
    <xf numFmtId="0" fontId="10" fillId="0" borderId="0" xfId="0" applyFont="1" applyAlignment="1">
      <alignment horizontal="center"/>
    </xf>
    <xf numFmtId="0" fontId="0" fillId="0" borderId="6" xfId="0" applyBorder="1"/>
    <xf numFmtId="0" fontId="0" fillId="0" borderId="6" xfId="0" applyBorder="1" applyAlignment="1">
      <alignment horizontal="center"/>
    </xf>
    <xf numFmtId="164" fontId="0" fillId="0" borderId="6" xfId="1" applyNumberFormat="1" applyFont="1" applyBorder="1"/>
    <xf numFmtId="0" fontId="0" fillId="0" borderId="7" xfId="0" applyBorder="1"/>
    <xf numFmtId="0" fontId="0" fillId="0" borderId="7" xfId="0" applyBorder="1" applyAlignment="1">
      <alignment horizontal="center"/>
    </xf>
    <xf numFmtId="164" fontId="0" fillId="0" borderId="7" xfId="1" applyNumberFormat="1" applyFont="1" applyBorder="1"/>
    <xf numFmtId="0" fontId="0" fillId="0" borderId="8" xfId="0" applyBorder="1" applyAlignment="1">
      <alignment horizontal="center"/>
    </xf>
    <xf numFmtId="164" fontId="0" fillId="0" borderId="8" xfId="1" applyNumberFormat="1" applyFont="1" applyBorder="1" applyAlignment="1">
      <alignment horizontal="center"/>
    </xf>
    <xf numFmtId="164" fontId="0" fillId="0" borderId="0" xfId="0" applyNumberFormat="1"/>
    <xf numFmtId="0" fontId="13" fillId="0" borderId="1" xfId="0" applyFont="1" applyBorder="1" applyAlignment="1">
      <alignment horizontal="center" vertical="center" wrapText="1"/>
    </xf>
    <xf numFmtId="164" fontId="0" fillId="0" borderId="9" xfId="1" applyNumberFormat="1" applyFont="1" applyBorder="1" applyAlignment="1">
      <alignment horizontal="center"/>
    </xf>
    <xf numFmtId="164" fontId="0" fillId="0" borderId="6" xfId="1" applyNumberFormat="1" applyFont="1" applyBorder="1" applyAlignment="1">
      <alignment horizontal="center"/>
    </xf>
    <xf numFmtId="0" fontId="19" fillId="0" borderId="0" xfId="0" applyFont="1"/>
    <xf numFmtId="0" fontId="12" fillId="0" borderId="1" xfId="0" applyFont="1" applyBorder="1" applyAlignment="1">
      <alignment horizontal="center" vertical="center" wrapText="1"/>
    </xf>
    <xf numFmtId="0" fontId="12" fillId="0" borderId="1" xfId="0" applyFont="1" applyFill="1" applyBorder="1" applyAlignment="1">
      <alignment horizontal="center" vertical="center" wrapText="1"/>
    </xf>
    <xf numFmtId="0" fontId="10" fillId="0" borderId="0" xfId="0" applyFont="1" applyAlignment="1">
      <alignment horizontal="left"/>
    </xf>
    <xf numFmtId="0" fontId="12" fillId="0" borderId="1" xfId="0" applyFont="1" applyBorder="1" applyAlignment="1">
      <alignment horizontal="center" vertical="center"/>
    </xf>
    <xf numFmtId="0" fontId="15" fillId="0" borderId="1" xfId="0" applyFont="1" applyBorder="1" applyAlignment="1">
      <alignment horizontal="center"/>
    </xf>
    <xf numFmtId="164" fontId="15" fillId="0" borderId="1" xfId="1" applyNumberFormat="1" applyFont="1" applyBorder="1"/>
    <xf numFmtId="164" fontId="15" fillId="0" borderId="1" xfId="0" applyNumberFormat="1" applyFont="1" applyBorder="1" applyAlignment="1">
      <alignment horizontal="center"/>
    </xf>
    <xf numFmtId="164" fontId="6" fillId="0" borderId="1" xfId="0" applyNumberFormat="1" applyFont="1" applyBorder="1"/>
    <xf numFmtId="164" fontId="15" fillId="0" borderId="1" xfId="0" applyNumberFormat="1" applyFont="1" applyBorder="1"/>
    <xf numFmtId="0" fontId="15" fillId="0" borderId="1" xfId="0" applyFont="1" applyBorder="1"/>
    <xf numFmtId="0" fontId="15" fillId="0" borderId="0" xfId="0" applyFont="1"/>
    <xf numFmtId="0" fontId="0" fillId="3" borderId="0" xfId="0" applyFill="1"/>
    <xf numFmtId="0" fontId="20" fillId="0" borderId="0" xfId="0" applyFont="1"/>
    <xf numFmtId="0" fontId="11" fillId="0" borderId="0" xfId="0" applyFont="1" applyBorder="1" applyAlignment="1"/>
    <xf numFmtId="0" fontId="10" fillId="0" borderId="0" xfId="0" applyFont="1" applyBorder="1" applyAlignment="1">
      <alignment horizontal="left"/>
    </xf>
    <xf numFmtId="0" fontId="20" fillId="2" borderId="0" xfId="0" applyFont="1" applyFill="1"/>
    <xf numFmtId="0" fontId="21" fillId="0" borderId="0" xfId="0" applyFont="1" applyBorder="1" applyAlignment="1">
      <alignment horizontal="center" wrapText="1"/>
    </xf>
    <xf numFmtId="0" fontId="21" fillId="0" borderId="0" xfId="0" applyFont="1" applyBorder="1" applyAlignment="1">
      <alignment vertical="top" wrapText="1"/>
    </xf>
    <xf numFmtId="164" fontId="21" fillId="0" borderId="0" xfId="1" applyNumberFormat="1" applyFont="1" applyBorder="1" applyAlignment="1">
      <alignment horizontal="right" vertical="top" wrapText="1"/>
    </xf>
    <xf numFmtId="0" fontId="21" fillId="0" borderId="0" xfId="0" applyFont="1" applyBorder="1" applyAlignment="1">
      <alignment horizontal="right" wrapText="1"/>
    </xf>
    <xf numFmtId="0" fontId="22" fillId="0" borderId="0" xfId="0" applyFont="1"/>
    <xf numFmtId="0" fontId="23" fillId="0" borderId="0" xfId="0" applyFont="1" applyAlignment="1">
      <alignment horizontal="right"/>
    </xf>
    <xf numFmtId="0" fontId="22" fillId="0" borderId="1" xfId="0" applyFont="1" applyBorder="1" applyAlignment="1">
      <alignment horizontal="center" wrapText="1"/>
    </xf>
    <xf numFmtId="0" fontId="22" fillId="4" borderId="1" xfId="0" applyFont="1" applyFill="1" applyBorder="1" applyAlignment="1">
      <alignment horizontal="center" wrapText="1"/>
    </xf>
    <xf numFmtId="165" fontId="22" fillId="4" borderId="1" xfId="0" applyNumberFormat="1" applyFont="1" applyFill="1" applyBorder="1" applyAlignment="1">
      <alignment wrapText="1"/>
    </xf>
    <xf numFmtId="0" fontId="21" fillId="0" borderId="11" xfId="0" applyFont="1" applyBorder="1" applyAlignment="1">
      <alignment horizontal="center" wrapText="1"/>
    </xf>
    <xf numFmtId="0" fontId="21" fillId="0" borderId="11" xfId="0" applyFont="1" applyBorder="1" applyAlignment="1">
      <alignment vertical="top" wrapText="1"/>
    </xf>
    <xf numFmtId="0" fontId="21" fillId="0" borderId="11" xfId="0" applyFont="1" applyBorder="1" applyAlignment="1">
      <alignment wrapText="1"/>
    </xf>
    <xf numFmtId="0" fontId="21" fillId="0" borderId="12" xfId="0" applyFont="1" applyBorder="1" applyAlignment="1">
      <alignment horizontal="center" wrapText="1"/>
    </xf>
    <xf numFmtId="0" fontId="21" fillId="0" borderId="12" xfId="0" applyFont="1" applyBorder="1" applyAlignment="1">
      <alignment vertical="center" wrapText="1"/>
    </xf>
    <xf numFmtId="165" fontId="21" fillId="0" borderId="12" xfId="0" applyNumberFormat="1" applyFont="1" applyBorder="1" applyAlignment="1">
      <alignment wrapText="1"/>
    </xf>
    <xf numFmtId="0" fontId="21" fillId="0" borderId="12" xfId="0" applyFont="1" applyBorder="1" applyAlignment="1">
      <alignment wrapText="1"/>
    </xf>
    <xf numFmtId="0" fontId="24" fillId="0" borderId="12" xfId="0" applyFont="1" applyBorder="1" applyAlignment="1">
      <alignment horizontal="center" wrapText="1"/>
    </xf>
    <xf numFmtId="0" fontId="25" fillId="0" borderId="13" xfId="0" applyFont="1" applyFill="1" applyBorder="1" applyAlignment="1">
      <alignment vertical="center" wrapText="1"/>
    </xf>
    <xf numFmtId="165" fontId="26" fillId="0" borderId="13" xfId="0" applyNumberFormat="1" applyFont="1" applyFill="1" applyBorder="1" applyAlignment="1">
      <alignment vertical="center" wrapText="1"/>
    </xf>
    <xf numFmtId="0" fontId="24" fillId="0" borderId="12" xfId="0" applyFont="1" applyBorder="1" applyAlignment="1">
      <alignment wrapText="1"/>
    </xf>
    <xf numFmtId="0" fontId="27" fillId="0" borderId="14" xfId="0" applyFont="1" applyFill="1" applyBorder="1" applyAlignment="1">
      <alignment vertical="center" wrapText="1"/>
    </xf>
    <xf numFmtId="0" fontId="27" fillId="0" borderId="15" xfId="0" applyFont="1" applyFill="1" applyBorder="1" applyAlignment="1">
      <alignment vertical="center" wrapText="1"/>
    </xf>
    <xf numFmtId="165" fontId="28" fillId="0" borderId="14" xfId="0" applyNumberFormat="1" applyFont="1" applyFill="1" applyBorder="1" applyAlignment="1">
      <alignment vertical="center" wrapText="1"/>
    </xf>
    <xf numFmtId="165" fontId="28" fillId="0" borderId="16" xfId="0" applyNumberFormat="1" applyFont="1" applyFill="1" applyBorder="1" applyAlignment="1">
      <alignment vertical="center" wrapText="1"/>
    </xf>
    <xf numFmtId="165" fontId="28" fillId="0" borderId="15" xfId="0" applyNumberFormat="1" applyFont="1" applyFill="1" applyBorder="1" applyAlignment="1">
      <alignment vertical="center" wrapText="1"/>
    </xf>
    <xf numFmtId="0" fontId="24" fillId="0" borderId="17" xfId="0" applyFont="1" applyBorder="1" applyAlignment="1">
      <alignment horizontal="center" wrapText="1"/>
    </xf>
    <xf numFmtId="0" fontId="25" fillId="0" borderId="18" xfId="0" applyFont="1" applyFill="1" applyBorder="1" applyAlignment="1">
      <alignment vertical="center" wrapText="1"/>
    </xf>
    <xf numFmtId="165" fontId="26" fillId="0" borderId="18" xfId="0" applyNumberFormat="1" applyFont="1" applyFill="1" applyBorder="1" applyAlignment="1">
      <alignment vertical="center" wrapText="1"/>
    </xf>
    <xf numFmtId="0" fontId="24" fillId="0" borderId="17" xfId="0" applyFont="1" applyBorder="1" applyAlignment="1">
      <alignment wrapText="1"/>
    </xf>
    <xf numFmtId="0" fontId="21" fillId="4" borderId="1" xfId="0" applyFont="1" applyFill="1" applyBorder="1" applyAlignment="1">
      <alignment wrapText="1"/>
    </xf>
    <xf numFmtId="0" fontId="22" fillId="3" borderId="11" xfId="0" applyFont="1" applyFill="1" applyBorder="1" applyAlignment="1">
      <alignment horizontal="center" wrapText="1"/>
    </xf>
    <xf numFmtId="0" fontId="25" fillId="0" borderId="19" xfId="0" applyFont="1" applyFill="1" applyBorder="1" applyAlignment="1">
      <alignment vertical="center" wrapText="1"/>
    </xf>
    <xf numFmtId="165" fontId="26" fillId="0" borderId="19" xfId="0" applyNumberFormat="1" applyFont="1" applyFill="1" applyBorder="1" applyAlignment="1">
      <alignment vertical="center" wrapText="1"/>
    </xf>
    <xf numFmtId="0" fontId="21" fillId="3" borderId="11" xfId="0" applyFont="1" applyFill="1" applyBorder="1" applyAlignment="1">
      <alignment wrapText="1"/>
    </xf>
    <xf numFmtId="0" fontId="22" fillId="3" borderId="12" xfId="0" applyFont="1" applyFill="1" applyBorder="1" applyAlignment="1">
      <alignment horizontal="center" wrapText="1"/>
    </xf>
    <xf numFmtId="0" fontId="21" fillId="3" borderId="12" xfId="0" applyFont="1" applyFill="1" applyBorder="1" applyAlignment="1">
      <alignment wrapText="1"/>
    </xf>
    <xf numFmtId="164" fontId="21" fillId="3" borderId="12" xfId="1" applyNumberFormat="1" applyFont="1" applyFill="1" applyBorder="1" applyAlignment="1">
      <alignment horizontal="right" wrapText="1"/>
    </xf>
    <xf numFmtId="164" fontId="21" fillId="0" borderId="12" xfId="1" applyNumberFormat="1" applyFont="1" applyBorder="1" applyAlignment="1">
      <alignment horizontal="right" wrapText="1"/>
    </xf>
    <xf numFmtId="0" fontId="21" fillId="0" borderId="12" xfId="0" applyFont="1" applyBorder="1" applyAlignment="1">
      <alignment vertical="top" wrapText="1"/>
    </xf>
    <xf numFmtId="0" fontId="21" fillId="0" borderId="12" xfId="0" applyFont="1" applyBorder="1" applyAlignment="1">
      <alignment horizontal="center" vertical="top" wrapText="1"/>
    </xf>
    <xf numFmtId="0" fontId="22" fillId="0" borderId="17" xfId="0" applyFont="1" applyBorder="1" applyAlignment="1">
      <alignment horizontal="center" wrapText="1"/>
    </xf>
    <xf numFmtId="0" fontId="21" fillId="0" borderId="17" xfId="0" applyFont="1" applyBorder="1" applyAlignment="1">
      <alignment wrapText="1"/>
    </xf>
    <xf numFmtId="0" fontId="21" fillId="0" borderId="20" xfId="0" applyFont="1" applyBorder="1" applyAlignment="1">
      <alignment horizontal="center" wrapText="1"/>
    </xf>
    <xf numFmtId="0" fontId="21" fillId="0" borderId="20" xfId="0" applyFont="1" applyBorder="1" applyAlignment="1">
      <alignment vertical="top" wrapText="1"/>
    </xf>
    <xf numFmtId="0" fontId="21" fillId="0" borderId="20" xfId="0" applyFont="1" applyBorder="1" applyAlignment="1">
      <alignment wrapText="1"/>
    </xf>
    <xf numFmtId="0" fontId="21" fillId="0" borderId="21" xfId="0" applyFont="1" applyBorder="1" applyAlignment="1">
      <alignment horizontal="center" wrapText="1"/>
    </xf>
    <xf numFmtId="0" fontId="21" fillId="0" borderId="21" xfId="0" applyFont="1" applyBorder="1" applyAlignment="1">
      <alignment vertical="top" wrapText="1"/>
    </xf>
    <xf numFmtId="0" fontId="21" fillId="0" borderId="21" xfId="0" applyFont="1" applyBorder="1" applyAlignment="1">
      <alignment wrapText="1"/>
    </xf>
    <xf numFmtId="0" fontId="21" fillId="0" borderId="22" xfId="0" applyFont="1" applyBorder="1" applyAlignment="1">
      <alignment horizontal="center" wrapText="1"/>
    </xf>
    <xf numFmtId="0" fontId="21" fillId="0" borderId="22" xfId="0" applyFont="1" applyBorder="1" applyAlignment="1">
      <alignment vertical="top" wrapText="1"/>
    </xf>
    <xf numFmtId="0" fontId="21" fillId="0" borderId="22" xfId="0" applyFont="1" applyBorder="1" applyAlignment="1">
      <alignment wrapText="1"/>
    </xf>
    <xf numFmtId="0" fontId="21" fillId="0" borderId="0" xfId="0" applyFont="1"/>
    <xf numFmtId="0" fontId="12" fillId="0" borderId="0" xfId="0" applyFont="1" applyAlignment="1">
      <alignment horizontal="center"/>
    </xf>
    <xf numFmtId="0" fontId="22" fillId="0" borderId="0" xfId="0" applyFont="1" applyAlignment="1">
      <alignment horizontal="center"/>
    </xf>
    <xf numFmtId="0" fontId="22" fillId="0" borderId="0" xfId="0" applyFont="1" applyBorder="1" applyAlignment="1">
      <alignment horizontal="center" vertical="top" wrapText="1"/>
    </xf>
    <xf numFmtId="164" fontId="21" fillId="0" borderId="0" xfId="1" applyNumberFormat="1" applyFont="1" applyBorder="1" applyAlignment="1">
      <alignment vertical="top" wrapText="1"/>
    </xf>
    <xf numFmtId="0" fontId="24" fillId="0" borderId="23" xfId="0" applyFont="1" applyBorder="1" applyAlignment="1">
      <alignment horizontal="center" wrapText="1"/>
    </xf>
    <xf numFmtId="165" fontId="26" fillId="0" borderId="0" xfId="0" applyNumberFormat="1" applyFont="1" applyFill="1" applyBorder="1" applyAlignment="1">
      <alignment vertical="center" wrapText="1"/>
    </xf>
    <xf numFmtId="0" fontId="24" fillId="0" borderId="23" xfId="0" applyFont="1" applyBorder="1" applyAlignment="1">
      <alignment wrapText="1"/>
    </xf>
    <xf numFmtId="0" fontId="27" fillId="0" borderId="0" xfId="0" applyFont="1" applyFill="1" applyBorder="1" applyAlignment="1">
      <alignment vertical="center" wrapText="1"/>
    </xf>
    <xf numFmtId="165" fontId="28" fillId="0" borderId="0" xfId="0" applyNumberFormat="1" applyFont="1" applyFill="1" applyBorder="1" applyAlignment="1">
      <alignment vertical="center" wrapText="1"/>
    </xf>
    <xf numFmtId="0" fontId="22" fillId="2" borderId="1" xfId="0" applyFont="1" applyFill="1" applyBorder="1" applyAlignment="1">
      <alignment horizontal="center" wrapText="1"/>
    </xf>
    <xf numFmtId="165" fontId="22" fillId="2" borderId="1" xfId="0" applyNumberFormat="1" applyFont="1" applyFill="1" applyBorder="1" applyAlignment="1">
      <alignment wrapText="1"/>
    </xf>
    <xf numFmtId="0" fontId="23" fillId="2" borderId="1" xfId="0" applyFont="1" applyFill="1" applyBorder="1" applyAlignment="1">
      <alignment wrapText="1"/>
    </xf>
    <xf numFmtId="0" fontId="21" fillId="2" borderId="1" xfId="0" applyFont="1" applyFill="1" applyBorder="1" applyAlignment="1">
      <alignment wrapText="1"/>
    </xf>
    <xf numFmtId="0" fontId="25" fillId="0" borderId="3" xfId="0" applyFont="1" applyFill="1" applyBorder="1" applyAlignment="1">
      <alignment vertical="center" wrapText="1"/>
    </xf>
    <xf numFmtId="0" fontId="3" fillId="0" borderId="1" xfId="0" applyFont="1" applyBorder="1" applyAlignment="1">
      <alignment horizontal="left" vertical="center" wrapText="1"/>
    </xf>
    <xf numFmtId="0" fontId="29" fillId="0" borderId="0" xfId="0" applyFont="1"/>
    <xf numFmtId="0" fontId="30" fillId="0" borderId="0" xfId="0" applyFont="1"/>
    <xf numFmtId="0" fontId="12" fillId="0" borderId="0" xfId="0" applyFont="1"/>
    <xf numFmtId="0" fontId="31" fillId="0" borderId="0" xfId="0" applyFont="1"/>
    <xf numFmtId="0" fontId="12" fillId="0" borderId="0" xfId="0" applyFont="1" applyAlignment="1">
      <alignment horizontal="left"/>
    </xf>
    <xf numFmtId="0" fontId="32" fillId="0" borderId="0" xfId="0" applyFont="1"/>
    <xf numFmtId="3" fontId="0" fillId="0" borderId="1" xfId="0" applyNumberFormat="1" applyBorder="1"/>
    <xf numFmtId="3" fontId="4" fillId="0" borderId="1" xfId="0" applyNumberFormat="1" applyFont="1" applyBorder="1"/>
    <xf numFmtId="3" fontId="32" fillId="2" borderId="1" xfId="0" applyNumberFormat="1" applyFont="1" applyFill="1" applyBorder="1"/>
    <xf numFmtId="0" fontId="10" fillId="0" borderId="0" xfId="0" applyFont="1" applyAlignment="1"/>
    <xf numFmtId="0" fontId="32" fillId="0" borderId="0" xfId="0" applyFont="1" applyAlignment="1">
      <alignment horizontal="center"/>
    </xf>
    <xf numFmtId="3" fontId="6" fillId="0" borderId="1" xfId="0" applyNumberFormat="1" applyFont="1" applyBorder="1"/>
    <xf numFmtId="0" fontId="33" fillId="0" borderId="1" xfId="0" applyFont="1" applyBorder="1" applyAlignment="1">
      <alignment horizontal="center"/>
    </xf>
    <xf numFmtId="0" fontId="33" fillId="0" borderId="1" xfId="0" applyFont="1" applyBorder="1"/>
    <xf numFmtId="3" fontId="33" fillId="0" borderId="1" xfId="0" applyNumberFormat="1" applyFont="1" applyBorder="1"/>
    <xf numFmtId="3" fontId="0" fillId="0" borderId="0" xfId="0" applyNumberFormat="1"/>
    <xf numFmtId="0" fontId="12" fillId="3" borderId="0" xfId="0" applyFont="1" applyFill="1" applyAlignment="1"/>
    <xf numFmtId="0" fontId="12" fillId="3" borderId="1" xfId="0" applyFont="1" applyFill="1" applyBorder="1" applyAlignment="1">
      <alignment horizontal="center" vertical="center" wrapText="1"/>
    </xf>
    <xf numFmtId="0" fontId="12" fillId="3" borderId="1" xfId="0" applyFont="1" applyFill="1" applyBorder="1" applyAlignment="1">
      <alignment horizontal="center" vertical="center"/>
    </xf>
    <xf numFmtId="0" fontId="0" fillId="3" borderId="1" xfId="0" applyFill="1" applyBorder="1" applyAlignment="1">
      <alignment horizontal="center"/>
    </xf>
    <xf numFmtId="164" fontId="0" fillId="3" borderId="1" xfId="1" applyNumberFormat="1" applyFont="1" applyFill="1" applyBorder="1"/>
    <xf numFmtId="164" fontId="0" fillId="3" borderId="1" xfId="0" applyNumberFormat="1" applyFill="1" applyBorder="1"/>
    <xf numFmtId="0" fontId="0" fillId="3" borderId="1" xfId="0" applyFill="1" applyBorder="1"/>
    <xf numFmtId="164" fontId="10" fillId="3" borderId="1" xfId="0" applyNumberFormat="1" applyFont="1" applyFill="1" applyBorder="1"/>
    <xf numFmtId="0" fontId="10" fillId="3" borderId="0" xfId="0" applyFont="1" applyFill="1" applyBorder="1" applyAlignment="1">
      <alignment horizontal="center"/>
    </xf>
    <xf numFmtId="0" fontId="0" fillId="3" borderId="0" xfId="0" applyFill="1" applyBorder="1"/>
    <xf numFmtId="0" fontId="0" fillId="3" borderId="0" xfId="0" applyFill="1" applyBorder="1" applyAlignment="1">
      <alignment horizontal="center"/>
    </xf>
    <xf numFmtId="164" fontId="10" fillId="3" borderId="0" xfId="0" applyNumberFormat="1" applyFont="1" applyFill="1" applyBorder="1"/>
    <xf numFmtId="164" fontId="10" fillId="3" borderId="0" xfId="0" applyNumberFormat="1" applyFont="1" applyFill="1" applyBorder="1" applyAlignment="1">
      <alignment horizontal="center"/>
    </xf>
    <xf numFmtId="0" fontId="18" fillId="3" borderId="0" xfId="0" applyFont="1" applyFill="1"/>
    <xf numFmtId="0" fontId="19" fillId="3" borderId="0" xfId="0" applyFont="1" applyFill="1"/>
    <xf numFmtId="0" fontId="15" fillId="3" borderId="0" xfId="0" applyFont="1" applyFill="1" applyAlignment="1">
      <alignment horizontal="left" vertical="center" wrapText="1"/>
    </xf>
    <xf numFmtId="0" fontId="0" fillId="3" borderId="0" xfId="0" applyFill="1" applyAlignment="1">
      <alignment vertical="center"/>
    </xf>
    <xf numFmtId="0" fontId="34" fillId="0" borderId="0" xfId="0" applyFont="1" applyAlignment="1">
      <alignment wrapText="1"/>
    </xf>
    <xf numFmtId="0" fontId="34" fillId="0" borderId="1" xfId="0" applyFont="1" applyBorder="1" applyAlignment="1">
      <alignment wrapText="1"/>
    </xf>
    <xf numFmtId="0" fontId="34" fillId="0" borderId="24" xfId="0" applyFont="1" applyBorder="1" applyAlignment="1">
      <alignment vertical="center" wrapText="1"/>
    </xf>
    <xf numFmtId="0" fontId="0" fillId="0" borderId="5" xfId="0" applyBorder="1"/>
    <xf numFmtId="0" fontId="0" fillId="0" borderId="3" xfId="0" applyBorder="1"/>
    <xf numFmtId="0" fontId="34" fillId="0" borderId="3" xfId="0" applyFont="1" applyBorder="1" applyAlignment="1">
      <alignment vertical="center" wrapText="1"/>
    </xf>
    <xf numFmtId="0" fontId="34" fillId="0" borderId="1" xfId="0" applyFont="1" applyBorder="1" applyAlignment="1">
      <alignment vertical="center" wrapText="1"/>
    </xf>
    <xf numFmtId="0" fontId="1" fillId="0" borderId="1" xfId="0" applyFont="1" applyBorder="1" applyAlignment="1">
      <alignment horizontal="center" vertical="center"/>
    </xf>
    <xf numFmtId="0" fontId="3" fillId="0" borderId="1" xfId="0" applyFont="1" applyBorder="1" applyAlignment="1">
      <alignment vertical="center" wrapText="1"/>
    </xf>
    <xf numFmtId="0" fontId="2" fillId="0" borderId="1" xfId="0" applyFont="1" applyBorder="1" applyAlignment="1">
      <alignment vertical="center"/>
    </xf>
    <xf numFmtId="0" fontId="2" fillId="0" borderId="1" xfId="0" applyFont="1" applyBorder="1" applyAlignment="1">
      <alignment horizontal="center" vertical="center"/>
    </xf>
    <xf numFmtId="0" fontId="35" fillId="0" borderId="1" xfId="0" applyFont="1" applyBorder="1" applyAlignment="1">
      <alignment horizontal="center" vertical="center"/>
    </xf>
    <xf numFmtId="0" fontId="35" fillId="0" borderId="1" xfId="0" applyFont="1" applyBorder="1"/>
    <xf numFmtId="0" fontId="35" fillId="0" borderId="1" xfId="0" applyFont="1" applyBorder="1" applyAlignment="1">
      <alignment vertical="center"/>
    </xf>
    <xf numFmtId="0" fontId="36" fillId="0" borderId="1" xfId="0" applyFont="1" applyBorder="1" applyAlignment="1">
      <alignment horizontal="left" vertical="center" wrapText="1"/>
    </xf>
    <xf numFmtId="0" fontId="35" fillId="0" borderId="0" xfId="0" applyFont="1"/>
    <xf numFmtId="0" fontId="0" fillId="5" borderId="1" xfId="0" applyFill="1" applyBorder="1" applyAlignment="1">
      <alignment horizontal="center" wrapText="1"/>
    </xf>
    <xf numFmtId="0" fontId="29" fillId="0" borderId="0" xfId="0" applyFont="1" applyAlignment="1">
      <alignment horizontal="center" wrapText="1"/>
    </xf>
    <xf numFmtId="0" fontId="32" fillId="0" borderId="0" xfId="0" applyFont="1" applyAlignment="1">
      <alignment horizontal="center"/>
    </xf>
    <xf numFmtId="0" fontId="8" fillId="0" borderId="0" xfId="0" applyFont="1" applyAlignment="1">
      <alignment horizontal="center"/>
    </xf>
    <xf numFmtId="0" fontId="2" fillId="0" borderId="0" xfId="0" applyFont="1" applyAlignment="1">
      <alignment horizontal="center" vertical="center" wrapText="1"/>
    </xf>
    <xf numFmtId="0" fontId="23" fillId="0" borderId="0" xfId="0" applyFont="1" applyAlignment="1">
      <alignment horizontal="center"/>
    </xf>
    <xf numFmtId="0" fontId="22" fillId="0" borderId="0" xfId="0" applyFont="1" applyAlignment="1">
      <alignment horizontal="center"/>
    </xf>
    <xf numFmtId="0" fontId="1" fillId="0" borderId="0" xfId="0" applyFont="1" applyAlignment="1">
      <alignment horizontal="center" wrapText="1"/>
    </xf>
    <xf numFmtId="0" fontId="11" fillId="0" borderId="0" xfId="0" applyFont="1" applyBorder="1" applyAlignment="1">
      <alignment horizontal="center"/>
    </xf>
    <xf numFmtId="0" fontId="1" fillId="0" borderId="2" xfId="0" applyFont="1" applyBorder="1" applyAlignment="1">
      <alignment horizontal="center"/>
    </xf>
    <xf numFmtId="0" fontId="1" fillId="0" borderId="3" xfId="0" applyFont="1" applyBorder="1" applyAlignment="1">
      <alignment horizont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xf>
    <xf numFmtId="0" fontId="1" fillId="0" borderId="5" xfId="0" applyFont="1" applyBorder="1" applyAlignment="1">
      <alignment horizontal="center"/>
    </xf>
    <xf numFmtId="164" fontId="10" fillId="3" borderId="1" xfId="0" applyNumberFormat="1" applyFont="1" applyFill="1" applyBorder="1" applyAlignment="1">
      <alignment horizontal="center"/>
    </xf>
    <xf numFmtId="0" fontId="12" fillId="0" borderId="4" xfId="0" applyFont="1" applyBorder="1" applyAlignment="1">
      <alignment horizontal="center" vertical="center" wrapText="1"/>
    </xf>
    <xf numFmtId="0" fontId="12" fillId="0" borderId="5" xfId="0" applyFont="1" applyBorder="1" applyAlignment="1">
      <alignment horizontal="center" vertical="center" wrapText="1"/>
    </xf>
    <xf numFmtId="0" fontId="6" fillId="3" borderId="10" xfId="0" applyFont="1" applyFill="1" applyBorder="1" applyAlignment="1">
      <alignment horizontal="left" wrapText="1"/>
    </xf>
    <xf numFmtId="0" fontId="18" fillId="0" borderId="0" xfId="0" applyFont="1" applyAlignment="1">
      <alignment horizontal="center"/>
    </xf>
    <xf numFmtId="0" fontId="10" fillId="0" borderId="1" xfId="0" applyFont="1" applyBorder="1" applyAlignment="1">
      <alignment horizontal="center" vertical="center" wrapText="1"/>
    </xf>
    <xf numFmtId="0" fontId="18" fillId="2" borderId="0" xfId="0" applyFont="1" applyFill="1" applyAlignment="1">
      <alignment horizontal="left" vertical="top" wrapText="1"/>
    </xf>
    <xf numFmtId="0" fontId="1" fillId="0" borderId="1" xfId="0" applyFont="1" applyBorder="1" applyAlignment="1">
      <alignment horizontal="center" vertical="center"/>
    </xf>
    <xf numFmtId="0" fontId="10" fillId="0" borderId="1" xfId="0" applyFont="1" applyBorder="1" applyAlignment="1">
      <alignment horizontal="center" vertical="center"/>
    </xf>
    <xf numFmtId="0" fontId="10" fillId="0" borderId="0" xfId="0" applyFont="1" applyAlignment="1">
      <alignment horizontal="center"/>
    </xf>
    <xf numFmtId="0" fontId="10" fillId="0" borderId="4" xfId="0" applyFont="1" applyBorder="1" applyAlignment="1">
      <alignment horizontal="center"/>
    </xf>
    <xf numFmtId="0" fontId="10" fillId="0" borderId="5" xfId="0" applyFont="1" applyBorder="1" applyAlignment="1">
      <alignment horizontal="center"/>
    </xf>
    <xf numFmtId="0" fontId="10" fillId="0" borderId="1" xfId="0" applyFont="1" applyBorder="1" applyAlignment="1">
      <alignment horizontal="center"/>
    </xf>
    <xf numFmtId="0" fontId="10" fillId="3" borderId="1" xfId="0" applyFont="1" applyFill="1" applyBorder="1" applyAlignment="1">
      <alignment horizontal="center"/>
    </xf>
    <xf numFmtId="0" fontId="2" fillId="2" borderId="0" xfId="0" applyFont="1" applyFill="1" applyAlignment="1">
      <alignment horizontal="left"/>
    </xf>
    <xf numFmtId="0" fontId="12" fillId="3" borderId="4" xfId="0" applyFont="1" applyFill="1" applyBorder="1" applyAlignment="1">
      <alignment horizontal="center" vertical="center" wrapText="1"/>
    </xf>
    <xf numFmtId="0" fontId="12" fillId="3" borderId="5" xfId="0" applyFont="1" applyFill="1" applyBorder="1" applyAlignment="1">
      <alignment horizontal="center" vertical="center" wrapText="1"/>
    </xf>
    <xf numFmtId="0" fontId="1" fillId="3" borderId="4" xfId="0" applyFont="1" applyFill="1" applyBorder="1" applyAlignment="1">
      <alignment horizontal="center"/>
    </xf>
    <xf numFmtId="0" fontId="1" fillId="3" borderId="5" xfId="0" applyFont="1" applyFill="1" applyBorder="1" applyAlignment="1">
      <alignment horizontal="center"/>
    </xf>
    <xf numFmtId="0" fontId="12" fillId="3" borderId="4" xfId="0" applyFont="1" applyFill="1" applyBorder="1" applyAlignment="1">
      <alignment horizontal="center" vertical="center"/>
    </xf>
    <xf numFmtId="0" fontId="12" fillId="3" borderId="5" xfId="0" applyFont="1" applyFill="1" applyBorder="1" applyAlignment="1">
      <alignment horizontal="center" vertical="center"/>
    </xf>
    <xf numFmtId="0" fontId="12" fillId="3" borderId="1" xfId="0" applyFont="1" applyFill="1" applyBorder="1" applyAlignment="1">
      <alignment horizontal="center" vertical="center"/>
    </xf>
    <xf numFmtId="164" fontId="0" fillId="3" borderId="1" xfId="0" applyNumberFormat="1" applyFill="1" applyBorder="1" applyAlignment="1">
      <alignment horizontal="center"/>
    </xf>
    <xf numFmtId="0" fontId="20" fillId="3" borderId="0" xfId="0" applyFont="1" applyFill="1" applyAlignment="1">
      <alignment horizontal="left" vertical="center" wrapText="1"/>
    </xf>
    <xf numFmtId="0" fontId="0" fillId="0" borderId="0" xfId="0" applyAlignment="1">
      <alignment horizontal="center"/>
    </xf>
    <xf numFmtId="0" fontId="20" fillId="0" borderId="10" xfId="0" applyFont="1" applyBorder="1" applyAlignment="1">
      <alignment horizontal="center" vertical="center"/>
    </xf>
    <xf numFmtId="0" fontId="18" fillId="2" borderId="0" xfId="0" applyFont="1" applyFill="1" applyBorder="1" applyAlignment="1">
      <alignment horizontal="left"/>
    </xf>
    <xf numFmtId="0" fontId="0" fillId="0" borderId="0" xfId="0" applyAlignment="1">
      <alignment horizontal="left" wrapText="1"/>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14" fillId="0" borderId="0" xfId="0" applyFont="1" applyAlignment="1">
      <alignment horizontal="center"/>
    </xf>
    <xf numFmtId="0" fontId="21" fillId="0" borderId="0" xfId="0" applyFont="1" applyAlignment="1">
      <alignment horizontal="center"/>
    </xf>
    <xf numFmtId="0" fontId="37" fillId="0" borderId="0" xfId="0" applyFont="1" applyAlignment="1">
      <alignment horizontal="center"/>
    </xf>
  </cellXfs>
  <cellStyles count="2">
    <cellStyle name="Comma" xfId="1" builtinId="3"/>
    <cellStyle name="Normal"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9"/>
  <sheetViews>
    <sheetView zoomScale="71" zoomScaleNormal="71" workbookViewId="0">
      <selection activeCell="C5" sqref="C5"/>
    </sheetView>
  </sheetViews>
  <sheetFormatPr defaultColWidth="8.75" defaultRowHeight="15.75" x14ac:dyDescent="0.25"/>
  <cols>
    <col min="1" max="1" width="5.125" style="132" customWidth="1"/>
    <col min="2" max="2" width="64" style="132" customWidth="1"/>
    <col min="3" max="3" width="35" style="132" customWidth="1"/>
    <col min="4" max="4" width="18.375" style="132" customWidth="1"/>
    <col min="5" max="16384" width="8.75" style="132"/>
  </cols>
  <sheetData>
    <row r="1" spans="1:10" s="130" customFormat="1" ht="51.4" customHeight="1" x14ac:dyDescent="0.3">
      <c r="A1" s="179" t="s">
        <v>122</v>
      </c>
      <c r="B1" s="179"/>
      <c r="C1" s="179"/>
      <c r="D1" s="179"/>
      <c r="E1" s="129"/>
      <c r="F1" s="129"/>
      <c r="G1" s="129"/>
      <c r="H1" s="129"/>
      <c r="I1" s="129"/>
      <c r="J1" s="129"/>
    </row>
    <row r="2" spans="1:10" x14ac:dyDescent="0.25">
      <c r="A2" s="131"/>
      <c r="B2" s="131"/>
      <c r="C2" s="131"/>
      <c r="D2" s="131"/>
      <c r="E2" s="131"/>
      <c r="F2" s="131"/>
      <c r="G2" s="131"/>
      <c r="H2" s="131"/>
      <c r="I2" s="131"/>
      <c r="J2" s="131"/>
    </row>
    <row r="3" spans="1:10" ht="34.5" customHeight="1" x14ac:dyDescent="0.25">
      <c r="A3" s="171" t="s">
        <v>45</v>
      </c>
      <c r="B3" s="172" t="s">
        <v>53</v>
      </c>
      <c r="C3" s="172" t="s">
        <v>119</v>
      </c>
      <c r="D3" s="172" t="s">
        <v>79</v>
      </c>
    </row>
    <row r="4" spans="1:10" ht="69" customHeight="1" x14ac:dyDescent="0.3">
      <c r="A4" s="173">
        <v>1</v>
      </c>
      <c r="B4" s="128" t="s">
        <v>0</v>
      </c>
      <c r="C4" s="173" t="s">
        <v>1</v>
      </c>
      <c r="D4" s="174"/>
    </row>
    <row r="5" spans="1:10" ht="98.25" customHeight="1" x14ac:dyDescent="0.3">
      <c r="A5" s="173">
        <v>2</v>
      </c>
      <c r="B5" s="170" t="s">
        <v>2</v>
      </c>
      <c r="C5" s="173" t="s">
        <v>4</v>
      </c>
      <c r="D5" s="174"/>
    </row>
    <row r="6" spans="1:10" ht="57" customHeight="1" x14ac:dyDescent="0.25">
      <c r="A6" s="173">
        <v>3</v>
      </c>
      <c r="B6" s="170" t="s">
        <v>3</v>
      </c>
      <c r="C6" s="173" t="s">
        <v>4</v>
      </c>
      <c r="D6" s="175" t="s">
        <v>138</v>
      </c>
    </row>
    <row r="7" spans="1:10" ht="36.75" customHeight="1" x14ac:dyDescent="0.25">
      <c r="A7" s="173">
        <v>4</v>
      </c>
      <c r="B7" s="170" t="s">
        <v>5</v>
      </c>
      <c r="C7" s="173" t="s">
        <v>6</v>
      </c>
      <c r="D7" s="175" t="s">
        <v>138</v>
      </c>
    </row>
    <row r="8" spans="1:10" ht="126" customHeight="1" x14ac:dyDescent="0.3">
      <c r="A8" s="173">
        <v>5</v>
      </c>
      <c r="B8" s="170" t="s">
        <v>7</v>
      </c>
      <c r="C8" s="176" t="s">
        <v>123</v>
      </c>
      <c r="D8" s="174"/>
    </row>
    <row r="9" spans="1:10" ht="18.75" x14ac:dyDescent="0.3">
      <c r="A9" s="177"/>
      <c r="B9" s="177"/>
      <c r="C9" s="177"/>
      <c r="D9" s="177"/>
    </row>
  </sheetData>
  <mergeCells count="1">
    <mergeCell ref="A1:D1"/>
  </mergeCells>
  <pageMargins left="0.70866141732283472" right="0.70866141732283472" top="0.74803149606299213" bottom="0.74803149606299213" header="0.31496062992125984" footer="0.31496062992125984"/>
  <pageSetup paperSize="9"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0"/>
  <sheetViews>
    <sheetView topLeftCell="A25" workbookViewId="0">
      <selection sqref="A1:B1"/>
    </sheetView>
  </sheetViews>
  <sheetFormatPr defaultRowHeight="15.75" x14ac:dyDescent="0.25"/>
  <cols>
    <col min="1" max="1" width="5.75" customWidth="1"/>
    <col min="2" max="2" width="48.5" customWidth="1"/>
    <col min="3" max="3" width="18" customWidth="1"/>
    <col min="4" max="4" width="17.375" customWidth="1"/>
  </cols>
  <sheetData>
    <row r="1" spans="1:9" x14ac:dyDescent="0.25">
      <c r="A1" s="225" t="s">
        <v>169</v>
      </c>
      <c r="B1" s="225"/>
    </row>
    <row r="2" spans="1:9" x14ac:dyDescent="0.25">
      <c r="A2" s="180" t="s">
        <v>128</v>
      </c>
      <c r="B2" s="180"/>
    </row>
    <row r="3" spans="1:9" x14ac:dyDescent="0.25">
      <c r="D3" s="1" t="s">
        <v>40</v>
      </c>
    </row>
    <row r="4" spans="1:9" ht="26.65" customHeight="1" x14ac:dyDescent="0.3">
      <c r="A4" s="181" t="s">
        <v>8</v>
      </c>
      <c r="B4" s="181"/>
      <c r="C4" s="181"/>
      <c r="D4" s="181"/>
    </row>
    <row r="5" spans="1:9" ht="51" customHeight="1" x14ac:dyDescent="0.25">
      <c r="A5" s="182" t="s">
        <v>0</v>
      </c>
      <c r="B5" s="182"/>
      <c r="C5" s="182"/>
      <c r="D5" s="182"/>
      <c r="E5" s="3"/>
      <c r="F5" s="3"/>
      <c r="G5" s="3"/>
      <c r="H5" s="3"/>
      <c r="I5" s="3"/>
    </row>
    <row r="6" spans="1:9" ht="16.899999999999999" customHeight="1" x14ac:dyDescent="0.25">
      <c r="A6" s="3"/>
      <c r="B6" s="3"/>
      <c r="C6" s="3"/>
      <c r="D6" s="3" t="s">
        <v>124</v>
      </c>
      <c r="E6" s="3"/>
      <c r="F6" s="3"/>
      <c r="G6" s="3"/>
      <c r="H6" s="3"/>
      <c r="I6" s="3"/>
    </row>
    <row r="7" spans="1:9" ht="31.5" x14ac:dyDescent="0.25">
      <c r="A7" s="5" t="s">
        <v>9</v>
      </c>
      <c r="B7" s="5" t="s">
        <v>10</v>
      </c>
      <c r="C7" s="169" t="s">
        <v>11</v>
      </c>
      <c r="D7" s="6" t="s">
        <v>12</v>
      </c>
    </row>
    <row r="8" spans="1:9" x14ac:dyDescent="0.25">
      <c r="A8" s="12" t="s">
        <v>13</v>
      </c>
      <c r="B8" s="10" t="s">
        <v>14</v>
      </c>
      <c r="C8" s="11"/>
      <c r="D8" s="11"/>
    </row>
    <row r="9" spans="1:9" x14ac:dyDescent="0.25">
      <c r="A9" s="13" t="s">
        <v>15</v>
      </c>
      <c r="B9" s="7" t="s">
        <v>16</v>
      </c>
      <c r="C9" s="135"/>
      <c r="D9" s="135"/>
    </row>
    <row r="10" spans="1:9" x14ac:dyDescent="0.25">
      <c r="A10" s="17">
        <v>1</v>
      </c>
      <c r="B10" s="9" t="s">
        <v>21</v>
      </c>
      <c r="C10" s="140"/>
      <c r="D10" s="140"/>
    </row>
    <row r="11" spans="1:9" x14ac:dyDescent="0.25">
      <c r="A11" s="17"/>
      <c r="B11" s="20" t="s">
        <v>18</v>
      </c>
      <c r="C11" s="140">
        <v>6624200</v>
      </c>
      <c r="D11" s="140">
        <v>6315365</v>
      </c>
    </row>
    <row r="12" spans="1:9" x14ac:dyDescent="0.25">
      <c r="A12" s="17"/>
      <c r="B12" s="20" t="s">
        <v>19</v>
      </c>
      <c r="C12" s="140">
        <v>182345</v>
      </c>
      <c r="D12" s="140">
        <v>68850</v>
      </c>
    </row>
    <row r="13" spans="1:9" x14ac:dyDescent="0.25">
      <c r="A13" s="17"/>
      <c r="B13" s="9" t="s">
        <v>20</v>
      </c>
      <c r="C13" s="140"/>
      <c r="D13" s="140"/>
    </row>
    <row r="14" spans="1:9" x14ac:dyDescent="0.25">
      <c r="A14" s="17">
        <v>2</v>
      </c>
      <c r="B14" s="9" t="s">
        <v>29</v>
      </c>
      <c r="C14" s="140"/>
      <c r="D14" s="140"/>
    </row>
    <row r="15" spans="1:9" x14ac:dyDescent="0.25">
      <c r="A15" s="17"/>
      <c r="B15" s="20" t="s">
        <v>17</v>
      </c>
      <c r="C15" s="140"/>
      <c r="D15" s="140"/>
    </row>
    <row r="16" spans="1:9" x14ac:dyDescent="0.25">
      <c r="A16" s="17"/>
      <c r="B16" s="20" t="s">
        <v>32</v>
      </c>
      <c r="C16" s="140"/>
      <c r="D16" s="140"/>
    </row>
    <row r="17" spans="1:4" x14ac:dyDescent="0.25">
      <c r="A17" s="17">
        <v>3</v>
      </c>
      <c r="B17" s="9" t="s">
        <v>30</v>
      </c>
      <c r="C17" s="140"/>
      <c r="D17" s="140"/>
    </row>
    <row r="18" spans="1:4" x14ac:dyDescent="0.25">
      <c r="A18" s="17">
        <v>4</v>
      </c>
      <c r="B18" s="9" t="s">
        <v>31</v>
      </c>
      <c r="C18" s="140"/>
      <c r="D18" s="140"/>
    </row>
    <row r="19" spans="1:4" ht="36.4" customHeight="1" x14ac:dyDescent="0.25">
      <c r="A19" s="16" t="s">
        <v>26</v>
      </c>
      <c r="B19" s="8" t="s">
        <v>33</v>
      </c>
      <c r="C19" s="4"/>
      <c r="D19" s="4"/>
    </row>
    <row r="20" spans="1:4" x14ac:dyDescent="0.25">
      <c r="A20" s="12" t="s">
        <v>22</v>
      </c>
      <c r="B20" s="10" t="s">
        <v>23</v>
      </c>
      <c r="C20" s="137">
        <f>C21+C24+C28+C31</f>
        <v>6624200</v>
      </c>
      <c r="D20" s="137">
        <f>D21+D24+D28+D31</f>
        <v>5841023</v>
      </c>
    </row>
    <row r="21" spans="1:4" x14ac:dyDescent="0.25">
      <c r="A21" s="13" t="s">
        <v>15</v>
      </c>
      <c r="B21" s="7" t="s">
        <v>24</v>
      </c>
      <c r="C21" s="136">
        <f>SUM(C22:C23)</f>
        <v>6218000</v>
      </c>
      <c r="D21" s="136">
        <f>SUM(D22:D23)</f>
        <v>5437947</v>
      </c>
    </row>
    <row r="22" spans="1:4" x14ac:dyDescent="0.25">
      <c r="A22" s="14">
        <v>1</v>
      </c>
      <c r="B22" s="4" t="s">
        <v>27</v>
      </c>
      <c r="C22" s="135">
        <v>5947000</v>
      </c>
      <c r="D22" s="135">
        <v>5226870</v>
      </c>
    </row>
    <row r="23" spans="1:4" x14ac:dyDescent="0.25">
      <c r="A23" s="14">
        <v>2</v>
      </c>
      <c r="B23" s="4" t="s">
        <v>28</v>
      </c>
      <c r="C23" s="135">
        <v>271000</v>
      </c>
      <c r="D23" s="135">
        <v>211077</v>
      </c>
    </row>
    <row r="24" spans="1:4" x14ac:dyDescent="0.25">
      <c r="A24" s="13" t="s">
        <v>26</v>
      </c>
      <c r="B24" s="7" t="s">
        <v>25</v>
      </c>
      <c r="C24" s="136">
        <f>SUM(C25:C27)</f>
        <v>216000</v>
      </c>
      <c r="D24" s="136">
        <f>SUM(D25:D27)</f>
        <v>262535</v>
      </c>
    </row>
    <row r="25" spans="1:4" x14ac:dyDescent="0.25">
      <c r="A25" s="14">
        <v>1</v>
      </c>
      <c r="B25" s="4" t="s">
        <v>34</v>
      </c>
      <c r="C25" s="135">
        <v>118500</v>
      </c>
      <c r="D25" s="135">
        <v>189998</v>
      </c>
    </row>
    <row r="26" spans="1:4" x14ac:dyDescent="0.25">
      <c r="A26" s="14">
        <v>2</v>
      </c>
      <c r="B26" s="4" t="s">
        <v>135</v>
      </c>
      <c r="C26" s="135">
        <v>73500</v>
      </c>
      <c r="D26" s="135">
        <v>59337</v>
      </c>
    </row>
    <row r="27" spans="1:4" ht="31.5" x14ac:dyDescent="0.25">
      <c r="A27" s="14">
        <v>3</v>
      </c>
      <c r="B27" s="15" t="s">
        <v>35</v>
      </c>
      <c r="C27" s="135">
        <v>24000</v>
      </c>
      <c r="D27" s="135">
        <v>13200</v>
      </c>
    </row>
    <row r="28" spans="1:4" x14ac:dyDescent="0.25">
      <c r="A28" s="13" t="s">
        <v>38</v>
      </c>
      <c r="B28" s="7" t="s">
        <v>36</v>
      </c>
      <c r="C28" s="136">
        <f>SUM(C29:C30)</f>
        <v>80700</v>
      </c>
      <c r="D28" s="136">
        <f>SUM(D29:D30)</f>
        <v>41272</v>
      </c>
    </row>
    <row r="29" spans="1:4" x14ac:dyDescent="0.25">
      <c r="A29" s="141">
        <v>1</v>
      </c>
      <c r="B29" s="142" t="s">
        <v>136</v>
      </c>
      <c r="C29" s="143">
        <v>25700</v>
      </c>
      <c r="D29" s="143">
        <v>22800</v>
      </c>
    </row>
    <row r="30" spans="1:4" x14ac:dyDescent="0.25">
      <c r="A30" s="141">
        <v>2</v>
      </c>
      <c r="B30" s="142" t="s">
        <v>137</v>
      </c>
      <c r="C30" s="143">
        <v>55000</v>
      </c>
      <c r="D30" s="143">
        <v>18472</v>
      </c>
    </row>
    <row r="31" spans="1:4" x14ac:dyDescent="0.25">
      <c r="A31" s="18" t="s">
        <v>39</v>
      </c>
      <c r="B31" s="19" t="s">
        <v>37</v>
      </c>
      <c r="C31" s="136">
        <v>109500</v>
      </c>
      <c r="D31" s="136">
        <v>99269</v>
      </c>
    </row>
    <row r="33" spans="1:4" x14ac:dyDescent="0.25">
      <c r="C33" s="183" t="s">
        <v>170</v>
      </c>
      <c r="D33" s="183"/>
    </row>
    <row r="34" spans="1:4" x14ac:dyDescent="0.25">
      <c r="B34" s="133" t="s">
        <v>62</v>
      </c>
      <c r="C34" s="184" t="s">
        <v>110</v>
      </c>
      <c r="D34" s="184"/>
    </row>
    <row r="35" spans="1:4" x14ac:dyDescent="0.25">
      <c r="A35" s="62"/>
      <c r="B35" s="116"/>
      <c r="C35" s="117"/>
      <c r="D35" s="65"/>
    </row>
    <row r="36" spans="1:4" x14ac:dyDescent="0.25">
      <c r="B36" s="114"/>
      <c r="D36" s="144"/>
    </row>
    <row r="37" spans="1:4" x14ac:dyDescent="0.25">
      <c r="B37" s="114"/>
    </row>
    <row r="38" spans="1:4" x14ac:dyDescent="0.25">
      <c r="B38" s="114"/>
    </row>
    <row r="39" spans="1:4" x14ac:dyDescent="0.25">
      <c r="B39" s="114"/>
      <c r="D39" s="114"/>
    </row>
    <row r="40" spans="1:4" x14ac:dyDescent="0.25">
      <c r="B40" s="134" t="s">
        <v>129</v>
      </c>
      <c r="C40" s="180" t="s">
        <v>130</v>
      </c>
      <c r="D40" s="180"/>
    </row>
  </sheetData>
  <mergeCells count="7">
    <mergeCell ref="C40:D40"/>
    <mergeCell ref="A1:B1"/>
    <mergeCell ref="A2:B2"/>
    <mergeCell ref="A4:D4"/>
    <mergeCell ref="A5:D5"/>
    <mergeCell ref="C33:D33"/>
    <mergeCell ref="C34:D34"/>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4"/>
  <sheetViews>
    <sheetView topLeftCell="A28" workbookViewId="0">
      <selection activeCell="C14" sqref="C14"/>
    </sheetView>
  </sheetViews>
  <sheetFormatPr defaultRowHeight="15.75" x14ac:dyDescent="0.25"/>
  <cols>
    <col min="2" max="2" width="22.125" customWidth="1"/>
    <col min="3" max="3" width="19.25" customWidth="1"/>
    <col min="4" max="4" width="13" customWidth="1"/>
    <col min="5" max="5" width="13.625" customWidth="1"/>
  </cols>
  <sheetData>
    <row r="1" spans="1:5" x14ac:dyDescent="0.25">
      <c r="A1" t="s">
        <v>171</v>
      </c>
    </row>
    <row r="2" spans="1:5" x14ac:dyDescent="0.25">
      <c r="A2" s="134" t="s">
        <v>139</v>
      </c>
    </row>
    <row r="3" spans="1:5" x14ac:dyDescent="0.25">
      <c r="E3" s="22" t="s">
        <v>51</v>
      </c>
    </row>
    <row r="4" spans="1:5" ht="20.25" x14ac:dyDescent="0.3">
      <c r="A4" s="181" t="s">
        <v>41</v>
      </c>
      <c r="B4" s="181"/>
      <c r="C4" s="181"/>
      <c r="D4" s="181"/>
      <c r="E4" s="181"/>
    </row>
    <row r="5" spans="1:5" ht="34.15" customHeight="1" x14ac:dyDescent="0.25">
      <c r="A5" s="185" t="s">
        <v>168</v>
      </c>
      <c r="B5" s="185"/>
      <c r="C5" s="185"/>
      <c r="D5" s="185"/>
      <c r="E5" s="185"/>
    </row>
    <row r="7" spans="1:5" ht="29.25" customHeight="1" x14ac:dyDescent="0.25">
      <c r="A7" s="189" t="s">
        <v>45</v>
      </c>
      <c r="B7" s="187" t="s">
        <v>42</v>
      </c>
      <c r="C7" s="191" t="s">
        <v>44</v>
      </c>
      <c r="D7" s="192"/>
      <c r="E7" s="5" t="s">
        <v>48</v>
      </c>
    </row>
    <row r="8" spans="1:5" ht="29.25" customHeight="1" x14ac:dyDescent="0.25">
      <c r="A8" s="190"/>
      <c r="B8" s="188"/>
      <c r="C8" s="5" t="s">
        <v>125</v>
      </c>
      <c r="D8" s="6" t="s">
        <v>50</v>
      </c>
      <c r="E8" s="5"/>
    </row>
    <row r="9" spans="1:5" x14ac:dyDescent="0.25">
      <c r="A9" s="14">
        <v>1</v>
      </c>
      <c r="B9" s="4" t="s">
        <v>43</v>
      </c>
      <c r="C9" s="4" t="s">
        <v>49</v>
      </c>
      <c r="D9" s="4"/>
      <c r="E9" s="4"/>
    </row>
    <row r="10" spans="1:5" x14ac:dyDescent="0.25">
      <c r="A10" s="14">
        <v>2</v>
      </c>
      <c r="B10" s="4" t="s">
        <v>46</v>
      </c>
      <c r="C10" s="4"/>
      <c r="D10" s="4"/>
      <c r="E10" s="4"/>
    </row>
    <row r="11" spans="1:5" x14ac:dyDescent="0.25">
      <c r="A11" s="14">
        <v>3</v>
      </c>
      <c r="B11" s="4" t="s">
        <v>47</v>
      </c>
      <c r="C11" s="4"/>
      <c r="D11" s="4"/>
      <c r="E11" s="4"/>
    </row>
    <row r="12" spans="1:5" x14ac:dyDescent="0.25">
      <c r="A12" s="14" t="s">
        <v>140</v>
      </c>
      <c r="B12" s="4" t="s">
        <v>141</v>
      </c>
      <c r="C12" s="4"/>
      <c r="D12" s="4"/>
      <c r="E12" s="4"/>
    </row>
    <row r="13" spans="1:5" x14ac:dyDescent="0.25">
      <c r="A13" s="14">
        <v>1</v>
      </c>
      <c r="B13" s="4" t="s">
        <v>142</v>
      </c>
      <c r="C13" s="4" t="s">
        <v>146</v>
      </c>
      <c r="D13" s="4"/>
      <c r="E13" s="4"/>
    </row>
    <row r="14" spans="1:5" ht="36" customHeight="1" x14ac:dyDescent="0.25">
      <c r="A14" s="14"/>
      <c r="B14" s="4" t="s">
        <v>143</v>
      </c>
      <c r="C14" s="4" t="s">
        <v>147</v>
      </c>
      <c r="D14" s="4"/>
      <c r="E14" s="178" t="s">
        <v>144</v>
      </c>
    </row>
    <row r="15" spans="1:5" x14ac:dyDescent="0.25">
      <c r="A15" s="14">
        <v>2</v>
      </c>
      <c r="B15" s="4" t="s">
        <v>145</v>
      </c>
      <c r="C15" s="4" t="s">
        <v>148</v>
      </c>
      <c r="D15" s="4"/>
      <c r="E15" s="4"/>
    </row>
    <row r="16" spans="1:5" ht="39" x14ac:dyDescent="0.25">
      <c r="A16" s="14">
        <v>3</v>
      </c>
      <c r="B16" s="163" t="s">
        <v>149</v>
      </c>
      <c r="C16" s="4" t="s">
        <v>150</v>
      </c>
      <c r="D16" s="4"/>
      <c r="E16" s="4"/>
    </row>
    <row r="17" spans="1:5" ht="39" x14ac:dyDescent="0.25">
      <c r="A17" s="14"/>
      <c r="B17" s="162" t="s">
        <v>151</v>
      </c>
      <c r="C17" s="4" t="s">
        <v>152</v>
      </c>
      <c r="D17" s="4"/>
      <c r="E17" s="4"/>
    </row>
    <row r="18" spans="1:5" ht="25.5" x14ac:dyDescent="0.25">
      <c r="A18" s="14">
        <v>4</v>
      </c>
      <c r="B18" s="168" t="s">
        <v>153</v>
      </c>
      <c r="C18" s="4" t="s">
        <v>157</v>
      </c>
      <c r="D18" s="4"/>
      <c r="E18" s="4"/>
    </row>
    <row r="19" spans="1:5" x14ac:dyDescent="0.25">
      <c r="A19" s="14">
        <v>5</v>
      </c>
      <c r="B19" s="168" t="s">
        <v>154</v>
      </c>
      <c r="C19" s="165" t="s">
        <v>158</v>
      </c>
      <c r="D19" s="4"/>
      <c r="E19" s="4" t="s">
        <v>159</v>
      </c>
    </row>
    <row r="20" spans="1:5" x14ac:dyDescent="0.25">
      <c r="A20" s="14"/>
      <c r="B20" s="168" t="s">
        <v>155</v>
      </c>
      <c r="C20" s="165" t="s">
        <v>160</v>
      </c>
      <c r="D20" s="4"/>
      <c r="E20" s="4" t="s">
        <v>159</v>
      </c>
    </row>
    <row r="21" spans="1:5" x14ac:dyDescent="0.25">
      <c r="A21" s="14">
        <v>6</v>
      </c>
      <c r="B21" s="167" t="s">
        <v>156</v>
      </c>
      <c r="C21" s="165" t="s">
        <v>161</v>
      </c>
      <c r="D21" s="4"/>
      <c r="E21" s="4" t="s">
        <v>159</v>
      </c>
    </row>
    <row r="22" spans="1:5" ht="39" thickBot="1" x14ac:dyDescent="0.3">
      <c r="A22" s="14">
        <v>7</v>
      </c>
      <c r="B22" s="164" t="s">
        <v>162</v>
      </c>
      <c r="C22" s="165"/>
      <c r="D22" s="4"/>
      <c r="E22" s="4"/>
    </row>
    <row r="23" spans="1:5" ht="26.25" thickBot="1" x14ac:dyDescent="0.3">
      <c r="A23" s="14"/>
      <c r="B23" s="164" t="s">
        <v>164</v>
      </c>
      <c r="C23" s="165" t="s">
        <v>165</v>
      </c>
      <c r="D23" s="4"/>
      <c r="E23" s="4" t="s">
        <v>166</v>
      </c>
    </row>
    <row r="24" spans="1:5" ht="16.5" thickBot="1" x14ac:dyDescent="0.3">
      <c r="A24" s="14">
        <v>8</v>
      </c>
      <c r="B24" s="164" t="s">
        <v>163</v>
      </c>
      <c r="C24" s="4" t="s">
        <v>167</v>
      </c>
      <c r="D24" s="4"/>
      <c r="E24" s="4"/>
    </row>
    <row r="25" spans="1:5" x14ac:dyDescent="0.25">
      <c r="A25" s="14"/>
      <c r="B25" s="166"/>
      <c r="C25" s="4"/>
      <c r="D25" s="4"/>
      <c r="E25" s="4"/>
    </row>
    <row r="27" spans="1:5" x14ac:dyDescent="0.25">
      <c r="B27" s="114"/>
      <c r="C27" s="186" t="s">
        <v>172</v>
      </c>
      <c r="D27" s="186"/>
      <c r="E27" s="186"/>
    </row>
    <row r="28" spans="1:5" x14ac:dyDescent="0.25">
      <c r="B28" s="114" t="s">
        <v>62</v>
      </c>
      <c r="C28" s="180" t="s">
        <v>110</v>
      </c>
      <c r="D28" s="180"/>
      <c r="E28" s="180"/>
    </row>
    <row r="29" spans="1:5" x14ac:dyDescent="0.25">
      <c r="B29" s="114"/>
    </row>
    <row r="30" spans="1:5" x14ac:dyDescent="0.25">
      <c r="B30" s="114"/>
      <c r="D30" s="114"/>
    </row>
    <row r="34" spans="2:5" x14ac:dyDescent="0.25">
      <c r="B34" s="139" t="s">
        <v>129</v>
      </c>
      <c r="C34" s="180" t="s">
        <v>130</v>
      </c>
      <c r="D34" s="180"/>
      <c r="E34" s="180"/>
    </row>
  </sheetData>
  <mergeCells count="8">
    <mergeCell ref="A4:E4"/>
    <mergeCell ref="A5:E5"/>
    <mergeCell ref="C27:E27"/>
    <mergeCell ref="C28:E28"/>
    <mergeCell ref="C34:E34"/>
    <mergeCell ref="B7:B8"/>
    <mergeCell ref="A7:A8"/>
    <mergeCell ref="C7:D7"/>
  </mergeCells>
  <pageMargins left="0.70866141732283472" right="0.70866141732283472" top="0.74803149606299213" bottom="0.74803149606299213" header="0.31496062992125984" footer="0.31496062992125984"/>
  <pageSetup paperSize="9" orientation="portrait" verticalDpi="0"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60"/>
  <sheetViews>
    <sheetView topLeftCell="A55" workbookViewId="0">
      <selection sqref="A1:D1"/>
    </sheetView>
  </sheetViews>
  <sheetFormatPr defaultRowHeight="15.75" x14ac:dyDescent="0.25"/>
  <cols>
    <col min="2" max="2" width="14.25" customWidth="1"/>
    <col min="4" max="4" width="12.25" customWidth="1"/>
    <col min="5" max="5" width="13" bestFit="1" customWidth="1"/>
    <col min="6" max="7" width="15" customWidth="1"/>
    <col min="8" max="8" width="14.875" customWidth="1"/>
    <col min="9" max="9" width="15.625" bestFit="1" customWidth="1"/>
    <col min="11" max="11" width="12.625" bestFit="1" customWidth="1"/>
    <col min="261" max="261" width="12.75" customWidth="1"/>
    <col min="262" max="262" width="13" bestFit="1" customWidth="1"/>
    <col min="263" max="263" width="15" customWidth="1"/>
    <col min="264" max="264" width="35.125" customWidth="1"/>
    <col min="265" max="265" width="15.625" bestFit="1" customWidth="1"/>
    <col min="517" max="517" width="12.75" customWidth="1"/>
    <col min="518" max="518" width="13" bestFit="1" customWidth="1"/>
    <col min="519" max="519" width="15" customWidth="1"/>
    <col min="520" max="520" width="35.125" customWidth="1"/>
    <col min="521" max="521" width="15.625" bestFit="1" customWidth="1"/>
    <col min="773" max="773" width="12.75" customWidth="1"/>
    <col min="774" max="774" width="13" bestFit="1" customWidth="1"/>
    <col min="775" max="775" width="15" customWidth="1"/>
    <col min="776" max="776" width="35.125" customWidth="1"/>
    <col min="777" max="777" width="15.625" bestFit="1" customWidth="1"/>
    <col min="1029" max="1029" width="12.75" customWidth="1"/>
    <col min="1030" max="1030" width="13" bestFit="1" customWidth="1"/>
    <col min="1031" max="1031" width="15" customWidth="1"/>
    <col min="1032" max="1032" width="35.125" customWidth="1"/>
    <col min="1033" max="1033" width="15.625" bestFit="1" customWidth="1"/>
    <col min="1285" max="1285" width="12.75" customWidth="1"/>
    <col min="1286" max="1286" width="13" bestFit="1" customWidth="1"/>
    <col min="1287" max="1287" width="15" customWidth="1"/>
    <col min="1288" max="1288" width="35.125" customWidth="1"/>
    <col min="1289" max="1289" width="15.625" bestFit="1" customWidth="1"/>
    <col min="1541" max="1541" width="12.75" customWidth="1"/>
    <col min="1542" max="1542" width="13" bestFit="1" customWidth="1"/>
    <col min="1543" max="1543" width="15" customWidth="1"/>
    <col min="1544" max="1544" width="35.125" customWidth="1"/>
    <col min="1545" max="1545" width="15.625" bestFit="1" customWidth="1"/>
    <col min="1797" max="1797" width="12.75" customWidth="1"/>
    <col min="1798" max="1798" width="13" bestFit="1" customWidth="1"/>
    <col min="1799" max="1799" width="15" customWidth="1"/>
    <col min="1800" max="1800" width="35.125" customWidth="1"/>
    <col min="1801" max="1801" width="15.625" bestFit="1" customWidth="1"/>
    <col min="2053" max="2053" width="12.75" customWidth="1"/>
    <col min="2054" max="2054" width="13" bestFit="1" customWidth="1"/>
    <col min="2055" max="2055" width="15" customWidth="1"/>
    <col min="2056" max="2056" width="35.125" customWidth="1"/>
    <col min="2057" max="2057" width="15.625" bestFit="1" customWidth="1"/>
    <col min="2309" max="2309" width="12.75" customWidth="1"/>
    <col min="2310" max="2310" width="13" bestFit="1" customWidth="1"/>
    <col min="2311" max="2311" width="15" customWidth="1"/>
    <col min="2312" max="2312" width="35.125" customWidth="1"/>
    <col min="2313" max="2313" width="15.625" bestFit="1" customWidth="1"/>
    <col min="2565" max="2565" width="12.75" customWidth="1"/>
    <col min="2566" max="2566" width="13" bestFit="1" customWidth="1"/>
    <col min="2567" max="2567" width="15" customWidth="1"/>
    <col min="2568" max="2568" width="35.125" customWidth="1"/>
    <col min="2569" max="2569" width="15.625" bestFit="1" customWidth="1"/>
    <col min="2821" max="2821" width="12.75" customWidth="1"/>
    <col min="2822" max="2822" width="13" bestFit="1" customWidth="1"/>
    <col min="2823" max="2823" width="15" customWidth="1"/>
    <col min="2824" max="2824" width="35.125" customWidth="1"/>
    <col min="2825" max="2825" width="15.625" bestFit="1" customWidth="1"/>
    <col min="3077" max="3077" width="12.75" customWidth="1"/>
    <col min="3078" max="3078" width="13" bestFit="1" customWidth="1"/>
    <col min="3079" max="3079" width="15" customWidth="1"/>
    <col min="3080" max="3080" width="35.125" customWidth="1"/>
    <col min="3081" max="3081" width="15.625" bestFit="1" customWidth="1"/>
    <col min="3333" max="3333" width="12.75" customWidth="1"/>
    <col min="3334" max="3334" width="13" bestFit="1" customWidth="1"/>
    <col min="3335" max="3335" width="15" customWidth="1"/>
    <col min="3336" max="3336" width="35.125" customWidth="1"/>
    <col min="3337" max="3337" width="15.625" bestFit="1" customWidth="1"/>
    <col min="3589" max="3589" width="12.75" customWidth="1"/>
    <col min="3590" max="3590" width="13" bestFit="1" customWidth="1"/>
    <col min="3591" max="3591" width="15" customWidth="1"/>
    <col min="3592" max="3592" width="35.125" customWidth="1"/>
    <col min="3593" max="3593" width="15.625" bestFit="1" customWidth="1"/>
    <col min="3845" max="3845" width="12.75" customWidth="1"/>
    <col min="3846" max="3846" width="13" bestFit="1" customWidth="1"/>
    <col min="3847" max="3847" width="15" customWidth="1"/>
    <col min="3848" max="3848" width="35.125" customWidth="1"/>
    <col min="3849" max="3849" width="15.625" bestFit="1" customWidth="1"/>
    <col min="4101" max="4101" width="12.75" customWidth="1"/>
    <col min="4102" max="4102" width="13" bestFit="1" customWidth="1"/>
    <col min="4103" max="4103" width="15" customWidth="1"/>
    <col min="4104" max="4104" width="35.125" customWidth="1"/>
    <col min="4105" max="4105" width="15.625" bestFit="1" customWidth="1"/>
    <col min="4357" max="4357" width="12.75" customWidth="1"/>
    <col min="4358" max="4358" width="13" bestFit="1" customWidth="1"/>
    <col min="4359" max="4359" width="15" customWidth="1"/>
    <col min="4360" max="4360" width="35.125" customWidth="1"/>
    <col min="4361" max="4361" width="15.625" bestFit="1" customWidth="1"/>
    <col min="4613" max="4613" width="12.75" customWidth="1"/>
    <col min="4614" max="4614" width="13" bestFit="1" customWidth="1"/>
    <col min="4615" max="4615" width="15" customWidth="1"/>
    <col min="4616" max="4616" width="35.125" customWidth="1"/>
    <col min="4617" max="4617" width="15.625" bestFit="1" customWidth="1"/>
    <col min="4869" max="4869" width="12.75" customWidth="1"/>
    <col min="4870" max="4870" width="13" bestFit="1" customWidth="1"/>
    <col min="4871" max="4871" width="15" customWidth="1"/>
    <col min="4872" max="4872" width="35.125" customWidth="1"/>
    <col min="4873" max="4873" width="15.625" bestFit="1" customWidth="1"/>
    <col min="5125" max="5125" width="12.75" customWidth="1"/>
    <col min="5126" max="5126" width="13" bestFit="1" customWidth="1"/>
    <col min="5127" max="5127" width="15" customWidth="1"/>
    <col min="5128" max="5128" width="35.125" customWidth="1"/>
    <col min="5129" max="5129" width="15.625" bestFit="1" customWidth="1"/>
    <col min="5381" max="5381" width="12.75" customWidth="1"/>
    <col min="5382" max="5382" width="13" bestFit="1" customWidth="1"/>
    <col min="5383" max="5383" width="15" customWidth="1"/>
    <col min="5384" max="5384" width="35.125" customWidth="1"/>
    <col min="5385" max="5385" width="15.625" bestFit="1" customWidth="1"/>
    <col min="5637" max="5637" width="12.75" customWidth="1"/>
    <col min="5638" max="5638" width="13" bestFit="1" customWidth="1"/>
    <col min="5639" max="5639" width="15" customWidth="1"/>
    <col min="5640" max="5640" width="35.125" customWidth="1"/>
    <col min="5641" max="5641" width="15.625" bestFit="1" customWidth="1"/>
    <col min="5893" max="5893" width="12.75" customWidth="1"/>
    <col min="5894" max="5894" width="13" bestFit="1" customWidth="1"/>
    <col min="5895" max="5895" width="15" customWidth="1"/>
    <col min="5896" max="5896" width="35.125" customWidth="1"/>
    <col min="5897" max="5897" width="15.625" bestFit="1" customWidth="1"/>
    <col min="6149" max="6149" width="12.75" customWidth="1"/>
    <col min="6150" max="6150" width="13" bestFit="1" customWidth="1"/>
    <col min="6151" max="6151" width="15" customWidth="1"/>
    <col min="6152" max="6152" width="35.125" customWidth="1"/>
    <col min="6153" max="6153" width="15.625" bestFit="1" customWidth="1"/>
    <col min="6405" max="6405" width="12.75" customWidth="1"/>
    <col min="6406" max="6406" width="13" bestFit="1" customWidth="1"/>
    <col min="6407" max="6407" width="15" customWidth="1"/>
    <col min="6408" max="6408" width="35.125" customWidth="1"/>
    <col min="6409" max="6409" width="15.625" bestFit="1" customWidth="1"/>
    <col min="6661" max="6661" width="12.75" customWidth="1"/>
    <col min="6662" max="6662" width="13" bestFit="1" customWidth="1"/>
    <col min="6663" max="6663" width="15" customWidth="1"/>
    <col min="6664" max="6664" width="35.125" customWidth="1"/>
    <col min="6665" max="6665" width="15.625" bestFit="1" customWidth="1"/>
    <col min="6917" max="6917" width="12.75" customWidth="1"/>
    <col min="6918" max="6918" width="13" bestFit="1" customWidth="1"/>
    <col min="6919" max="6919" width="15" customWidth="1"/>
    <col min="6920" max="6920" width="35.125" customWidth="1"/>
    <col min="6921" max="6921" width="15.625" bestFit="1" customWidth="1"/>
    <col min="7173" max="7173" width="12.75" customWidth="1"/>
    <col min="7174" max="7174" width="13" bestFit="1" customWidth="1"/>
    <col min="7175" max="7175" width="15" customWidth="1"/>
    <col min="7176" max="7176" width="35.125" customWidth="1"/>
    <col min="7177" max="7177" width="15.625" bestFit="1" customWidth="1"/>
    <col min="7429" max="7429" width="12.75" customWidth="1"/>
    <col min="7430" max="7430" width="13" bestFit="1" customWidth="1"/>
    <col min="7431" max="7431" width="15" customWidth="1"/>
    <col min="7432" max="7432" width="35.125" customWidth="1"/>
    <col min="7433" max="7433" width="15.625" bestFit="1" customWidth="1"/>
    <col min="7685" max="7685" width="12.75" customWidth="1"/>
    <col min="7686" max="7686" width="13" bestFit="1" customWidth="1"/>
    <col min="7687" max="7687" width="15" customWidth="1"/>
    <col min="7688" max="7688" width="35.125" customWidth="1"/>
    <col min="7689" max="7689" width="15.625" bestFit="1" customWidth="1"/>
    <col min="7941" max="7941" width="12.75" customWidth="1"/>
    <col min="7942" max="7942" width="13" bestFit="1" customWidth="1"/>
    <col min="7943" max="7943" width="15" customWidth="1"/>
    <col min="7944" max="7944" width="35.125" customWidth="1"/>
    <col min="7945" max="7945" width="15.625" bestFit="1" customWidth="1"/>
    <col min="8197" max="8197" width="12.75" customWidth="1"/>
    <col min="8198" max="8198" width="13" bestFit="1" customWidth="1"/>
    <col min="8199" max="8199" width="15" customWidth="1"/>
    <col min="8200" max="8200" width="35.125" customWidth="1"/>
    <col min="8201" max="8201" width="15.625" bestFit="1" customWidth="1"/>
    <col min="8453" max="8453" width="12.75" customWidth="1"/>
    <col min="8454" max="8454" width="13" bestFit="1" customWidth="1"/>
    <col min="8455" max="8455" width="15" customWidth="1"/>
    <col min="8456" max="8456" width="35.125" customWidth="1"/>
    <col min="8457" max="8457" width="15.625" bestFit="1" customWidth="1"/>
    <col min="8709" max="8709" width="12.75" customWidth="1"/>
    <col min="8710" max="8710" width="13" bestFit="1" customWidth="1"/>
    <col min="8711" max="8711" width="15" customWidth="1"/>
    <col min="8712" max="8712" width="35.125" customWidth="1"/>
    <col min="8713" max="8713" width="15.625" bestFit="1" customWidth="1"/>
    <col min="8965" max="8965" width="12.75" customWidth="1"/>
    <col min="8966" max="8966" width="13" bestFit="1" customWidth="1"/>
    <col min="8967" max="8967" width="15" customWidth="1"/>
    <col min="8968" max="8968" width="35.125" customWidth="1"/>
    <col min="8969" max="8969" width="15.625" bestFit="1" customWidth="1"/>
    <col min="9221" max="9221" width="12.75" customWidth="1"/>
    <col min="9222" max="9222" width="13" bestFit="1" customWidth="1"/>
    <col min="9223" max="9223" width="15" customWidth="1"/>
    <col min="9224" max="9224" width="35.125" customWidth="1"/>
    <col min="9225" max="9225" width="15.625" bestFit="1" customWidth="1"/>
    <col min="9477" max="9477" width="12.75" customWidth="1"/>
    <col min="9478" max="9478" width="13" bestFit="1" customWidth="1"/>
    <col min="9479" max="9479" width="15" customWidth="1"/>
    <col min="9480" max="9480" width="35.125" customWidth="1"/>
    <col min="9481" max="9481" width="15.625" bestFit="1" customWidth="1"/>
    <col min="9733" max="9733" width="12.75" customWidth="1"/>
    <col min="9734" max="9734" width="13" bestFit="1" customWidth="1"/>
    <col min="9735" max="9735" width="15" customWidth="1"/>
    <col min="9736" max="9736" width="35.125" customWidth="1"/>
    <col min="9737" max="9737" width="15.625" bestFit="1" customWidth="1"/>
    <col min="9989" max="9989" width="12.75" customWidth="1"/>
    <col min="9990" max="9990" width="13" bestFit="1" customWidth="1"/>
    <col min="9991" max="9991" width="15" customWidth="1"/>
    <col min="9992" max="9992" width="35.125" customWidth="1"/>
    <col min="9993" max="9993" width="15.625" bestFit="1" customWidth="1"/>
    <col min="10245" max="10245" width="12.75" customWidth="1"/>
    <col min="10246" max="10246" width="13" bestFit="1" customWidth="1"/>
    <col min="10247" max="10247" width="15" customWidth="1"/>
    <col min="10248" max="10248" width="35.125" customWidth="1"/>
    <col min="10249" max="10249" width="15.625" bestFit="1" customWidth="1"/>
    <col min="10501" max="10501" width="12.75" customWidth="1"/>
    <col min="10502" max="10502" width="13" bestFit="1" customWidth="1"/>
    <col min="10503" max="10503" width="15" customWidth="1"/>
    <col min="10504" max="10504" width="35.125" customWidth="1"/>
    <col min="10505" max="10505" width="15.625" bestFit="1" customWidth="1"/>
    <col min="10757" max="10757" width="12.75" customWidth="1"/>
    <col min="10758" max="10758" width="13" bestFit="1" customWidth="1"/>
    <col min="10759" max="10759" width="15" customWidth="1"/>
    <col min="10760" max="10760" width="35.125" customWidth="1"/>
    <col min="10761" max="10761" width="15.625" bestFit="1" customWidth="1"/>
    <col min="11013" max="11013" width="12.75" customWidth="1"/>
    <col min="11014" max="11014" width="13" bestFit="1" customWidth="1"/>
    <col min="11015" max="11015" width="15" customWidth="1"/>
    <col min="11016" max="11016" width="35.125" customWidth="1"/>
    <col min="11017" max="11017" width="15.625" bestFit="1" customWidth="1"/>
    <col min="11269" max="11269" width="12.75" customWidth="1"/>
    <col min="11270" max="11270" width="13" bestFit="1" customWidth="1"/>
    <col min="11271" max="11271" width="15" customWidth="1"/>
    <col min="11272" max="11272" width="35.125" customWidth="1"/>
    <col min="11273" max="11273" width="15.625" bestFit="1" customWidth="1"/>
    <col min="11525" max="11525" width="12.75" customWidth="1"/>
    <col min="11526" max="11526" width="13" bestFit="1" customWidth="1"/>
    <col min="11527" max="11527" width="15" customWidth="1"/>
    <col min="11528" max="11528" width="35.125" customWidth="1"/>
    <col min="11529" max="11529" width="15.625" bestFit="1" customWidth="1"/>
    <col min="11781" max="11781" width="12.75" customWidth="1"/>
    <col min="11782" max="11782" width="13" bestFit="1" customWidth="1"/>
    <col min="11783" max="11783" width="15" customWidth="1"/>
    <col min="11784" max="11784" width="35.125" customWidth="1"/>
    <col min="11785" max="11785" width="15.625" bestFit="1" customWidth="1"/>
    <col min="12037" max="12037" width="12.75" customWidth="1"/>
    <col min="12038" max="12038" width="13" bestFit="1" customWidth="1"/>
    <col min="12039" max="12039" width="15" customWidth="1"/>
    <col min="12040" max="12040" width="35.125" customWidth="1"/>
    <col min="12041" max="12041" width="15.625" bestFit="1" customWidth="1"/>
    <col min="12293" max="12293" width="12.75" customWidth="1"/>
    <col min="12294" max="12294" width="13" bestFit="1" customWidth="1"/>
    <col min="12295" max="12295" width="15" customWidth="1"/>
    <col min="12296" max="12296" width="35.125" customWidth="1"/>
    <col min="12297" max="12297" width="15.625" bestFit="1" customWidth="1"/>
    <col min="12549" max="12549" width="12.75" customWidth="1"/>
    <col min="12550" max="12550" width="13" bestFit="1" customWidth="1"/>
    <col min="12551" max="12551" width="15" customWidth="1"/>
    <col min="12552" max="12552" width="35.125" customWidth="1"/>
    <col min="12553" max="12553" width="15.625" bestFit="1" customWidth="1"/>
    <col min="12805" max="12805" width="12.75" customWidth="1"/>
    <col min="12806" max="12806" width="13" bestFit="1" customWidth="1"/>
    <col min="12807" max="12807" width="15" customWidth="1"/>
    <col min="12808" max="12808" width="35.125" customWidth="1"/>
    <col min="12809" max="12809" width="15.625" bestFit="1" customWidth="1"/>
    <col min="13061" max="13061" width="12.75" customWidth="1"/>
    <col min="13062" max="13062" width="13" bestFit="1" customWidth="1"/>
    <col min="13063" max="13063" width="15" customWidth="1"/>
    <col min="13064" max="13064" width="35.125" customWidth="1"/>
    <col min="13065" max="13065" width="15.625" bestFit="1" customWidth="1"/>
    <col min="13317" max="13317" width="12.75" customWidth="1"/>
    <col min="13318" max="13318" width="13" bestFit="1" customWidth="1"/>
    <col min="13319" max="13319" width="15" customWidth="1"/>
    <col min="13320" max="13320" width="35.125" customWidth="1"/>
    <col min="13321" max="13321" width="15.625" bestFit="1" customWidth="1"/>
    <col min="13573" max="13573" width="12.75" customWidth="1"/>
    <col min="13574" max="13574" width="13" bestFit="1" customWidth="1"/>
    <col min="13575" max="13575" width="15" customWidth="1"/>
    <col min="13576" max="13576" width="35.125" customWidth="1"/>
    <col min="13577" max="13577" width="15.625" bestFit="1" customWidth="1"/>
    <col min="13829" max="13829" width="12.75" customWidth="1"/>
    <col min="13830" max="13830" width="13" bestFit="1" customWidth="1"/>
    <col min="13831" max="13831" width="15" customWidth="1"/>
    <col min="13832" max="13832" width="35.125" customWidth="1"/>
    <col min="13833" max="13833" width="15.625" bestFit="1" customWidth="1"/>
    <col min="14085" max="14085" width="12.75" customWidth="1"/>
    <col min="14086" max="14086" width="13" bestFit="1" customWidth="1"/>
    <col min="14087" max="14087" width="15" customWidth="1"/>
    <col min="14088" max="14088" width="35.125" customWidth="1"/>
    <col min="14089" max="14089" width="15.625" bestFit="1" customWidth="1"/>
    <col min="14341" max="14341" width="12.75" customWidth="1"/>
    <col min="14342" max="14342" width="13" bestFit="1" customWidth="1"/>
    <col min="14343" max="14343" width="15" customWidth="1"/>
    <col min="14344" max="14344" width="35.125" customWidth="1"/>
    <col min="14345" max="14345" width="15.625" bestFit="1" customWidth="1"/>
    <col min="14597" max="14597" width="12.75" customWidth="1"/>
    <col min="14598" max="14598" width="13" bestFit="1" customWidth="1"/>
    <col min="14599" max="14599" width="15" customWidth="1"/>
    <col min="14600" max="14600" width="35.125" customWidth="1"/>
    <col min="14601" max="14601" width="15.625" bestFit="1" customWidth="1"/>
    <col min="14853" max="14853" width="12.75" customWidth="1"/>
    <col min="14854" max="14854" width="13" bestFit="1" customWidth="1"/>
    <col min="14855" max="14855" width="15" customWidth="1"/>
    <col min="14856" max="14856" width="35.125" customWidth="1"/>
    <col min="14857" max="14857" width="15.625" bestFit="1" customWidth="1"/>
    <col min="15109" max="15109" width="12.75" customWidth="1"/>
    <col min="15110" max="15110" width="13" bestFit="1" customWidth="1"/>
    <col min="15111" max="15111" width="15" customWidth="1"/>
    <col min="15112" max="15112" width="35.125" customWidth="1"/>
    <col min="15113" max="15113" width="15.625" bestFit="1" customWidth="1"/>
    <col min="15365" max="15365" width="12.75" customWidth="1"/>
    <col min="15366" max="15366" width="13" bestFit="1" customWidth="1"/>
    <col min="15367" max="15367" width="15" customWidth="1"/>
    <col min="15368" max="15368" width="35.125" customWidth="1"/>
    <col min="15369" max="15369" width="15.625" bestFit="1" customWidth="1"/>
    <col min="15621" max="15621" width="12.75" customWidth="1"/>
    <col min="15622" max="15622" width="13" bestFit="1" customWidth="1"/>
    <col min="15623" max="15623" width="15" customWidth="1"/>
    <col min="15624" max="15624" width="35.125" customWidth="1"/>
    <col min="15625" max="15625" width="15.625" bestFit="1" customWidth="1"/>
    <col min="15877" max="15877" width="12.75" customWidth="1"/>
    <col min="15878" max="15878" width="13" bestFit="1" customWidth="1"/>
    <col min="15879" max="15879" width="15" customWidth="1"/>
    <col min="15880" max="15880" width="35.125" customWidth="1"/>
    <col min="15881" max="15881" width="15.625" bestFit="1" customWidth="1"/>
    <col min="16133" max="16133" width="12.75" customWidth="1"/>
    <col min="16134" max="16134" width="13" bestFit="1" customWidth="1"/>
    <col min="16135" max="16135" width="15" customWidth="1"/>
    <col min="16136" max="16136" width="35.125" customWidth="1"/>
    <col min="16137" max="16137" width="15.625" bestFit="1" customWidth="1"/>
  </cols>
  <sheetData>
    <row r="1" spans="1:13" x14ac:dyDescent="0.25">
      <c r="A1" s="217" t="s">
        <v>171</v>
      </c>
      <c r="B1" s="217"/>
      <c r="C1" s="217"/>
      <c r="D1" s="217"/>
    </row>
    <row r="2" spans="1:13" x14ac:dyDescent="0.25">
      <c r="A2" s="180" t="s">
        <v>131</v>
      </c>
      <c r="B2" s="180"/>
      <c r="C2" s="180"/>
      <c r="D2" s="180"/>
    </row>
    <row r="5" spans="1:13" ht="18.75" x14ac:dyDescent="0.3">
      <c r="A5" s="223" t="s">
        <v>52</v>
      </c>
      <c r="B5" s="223"/>
      <c r="C5" s="223"/>
      <c r="D5" s="223"/>
      <c r="E5" s="223"/>
      <c r="F5" s="223"/>
      <c r="G5" s="223"/>
      <c r="H5" s="223"/>
      <c r="I5" s="223"/>
    </row>
    <row r="6" spans="1:13" ht="18.75" x14ac:dyDescent="0.3">
      <c r="A6" s="197" t="s">
        <v>127</v>
      </c>
      <c r="B6" s="197"/>
      <c r="C6" s="197"/>
      <c r="D6" s="197"/>
      <c r="E6" s="197"/>
      <c r="F6" s="197"/>
      <c r="G6" s="197"/>
      <c r="H6" s="197"/>
      <c r="I6" s="197"/>
    </row>
    <row r="7" spans="1:13" ht="18.75" x14ac:dyDescent="0.3">
      <c r="A7" s="32"/>
      <c r="B7" s="32"/>
      <c r="C7" s="32"/>
      <c r="D7" s="197" t="s">
        <v>125</v>
      </c>
      <c r="E7" s="197"/>
      <c r="F7" s="197"/>
      <c r="G7" s="197"/>
    </row>
    <row r="8" spans="1:13" ht="18" customHeight="1" x14ac:dyDescent="0.25">
      <c r="A8" s="199" t="s">
        <v>83</v>
      </c>
      <c r="B8" s="199"/>
      <c r="C8" s="199"/>
      <c r="D8" s="199"/>
      <c r="E8" s="199"/>
      <c r="F8" s="199"/>
      <c r="G8" s="199"/>
      <c r="H8" s="199"/>
      <c r="I8" s="199"/>
    </row>
    <row r="9" spans="1:13" ht="78" customHeight="1" x14ac:dyDescent="0.25">
      <c r="A9" s="220" t="s">
        <v>71</v>
      </c>
      <c r="B9" s="220"/>
      <c r="C9" s="220"/>
      <c r="D9" s="220"/>
      <c r="E9" s="220"/>
      <c r="F9" s="220"/>
      <c r="G9" s="220"/>
      <c r="H9" s="220"/>
      <c r="I9" s="220"/>
    </row>
    <row r="10" spans="1:13" s="2" customFormat="1" ht="18.399999999999999" customHeight="1" x14ac:dyDescent="0.25">
      <c r="B10" s="2" t="s">
        <v>126</v>
      </c>
    </row>
    <row r="11" spans="1:13" s="2" customFormat="1" ht="18.399999999999999" customHeight="1" x14ac:dyDescent="0.25">
      <c r="A11" s="48"/>
      <c r="B11" s="48" t="s">
        <v>132</v>
      </c>
    </row>
    <row r="12" spans="1:13" s="2" customFormat="1" ht="18.399999999999999" customHeight="1" x14ac:dyDescent="0.25">
      <c r="H12" s="2" t="s">
        <v>82</v>
      </c>
    </row>
    <row r="13" spans="1:13" s="2" customFormat="1" ht="25.15" customHeight="1" x14ac:dyDescent="0.25">
      <c r="A13" s="201" t="s">
        <v>53</v>
      </c>
      <c r="B13" s="201"/>
      <c r="C13" s="198" t="s">
        <v>72</v>
      </c>
      <c r="D13" s="200" t="s">
        <v>66</v>
      </c>
      <c r="E13" s="200"/>
      <c r="F13" s="200"/>
      <c r="G13" s="198" t="s">
        <v>70</v>
      </c>
      <c r="H13" s="201" t="s">
        <v>54</v>
      </c>
      <c r="I13" s="198" t="s">
        <v>55</v>
      </c>
    </row>
    <row r="14" spans="1:13" ht="48.75" customHeight="1" x14ac:dyDescent="0.25">
      <c r="A14" s="201"/>
      <c r="B14" s="201"/>
      <c r="C14" s="198"/>
      <c r="D14" s="42" t="s">
        <v>67</v>
      </c>
      <c r="E14" s="42" t="s">
        <v>68</v>
      </c>
      <c r="F14" s="42" t="s">
        <v>69</v>
      </c>
      <c r="G14" s="198"/>
      <c r="H14" s="201"/>
      <c r="I14" s="198"/>
      <c r="M14" s="21"/>
    </row>
    <row r="15" spans="1:13" ht="21.4" customHeight="1" x14ac:dyDescent="0.25">
      <c r="A15" s="221" t="s">
        <v>56</v>
      </c>
      <c r="B15" s="33" t="s">
        <v>64</v>
      </c>
      <c r="C15" s="33"/>
      <c r="D15" s="34"/>
      <c r="E15" s="34"/>
      <c r="F15" s="34"/>
      <c r="G15" s="44"/>
      <c r="H15" s="39"/>
      <c r="I15" s="35">
        <f>((D15*G15)+(E15*G15*30%)+(F15*G15))*H15</f>
        <v>0</v>
      </c>
      <c r="K15" s="41"/>
    </row>
    <row r="16" spans="1:13" ht="21.4" customHeight="1" x14ac:dyDescent="0.25">
      <c r="A16" s="222"/>
      <c r="B16" s="36" t="s">
        <v>65</v>
      </c>
      <c r="C16" s="36"/>
      <c r="D16" s="37"/>
      <c r="E16" s="37"/>
      <c r="F16" s="37"/>
      <c r="G16" s="43"/>
      <c r="H16" s="37"/>
      <c r="I16" s="38">
        <f>((D16*G16)+(E16*G16*70%)+(F16*G16))*H16</f>
        <v>0</v>
      </c>
      <c r="K16" s="41"/>
    </row>
    <row r="17" spans="1:9" ht="21.4" customHeight="1" x14ac:dyDescent="0.25">
      <c r="A17" s="221" t="s">
        <v>57</v>
      </c>
      <c r="B17" s="33" t="s">
        <v>64</v>
      </c>
      <c r="C17" s="33"/>
      <c r="D17" s="34"/>
      <c r="E17" s="34"/>
      <c r="F17" s="34"/>
      <c r="G17" s="40"/>
      <c r="H17" s="34"/>
      <c r="I17" s="35">
        <f>((D17*G17)+(E17*G17*30%)+(F17*G17))*H17</f>
        <v>0</v>
      </c>
    </row>
    <row r="18" spans="1:9" ht="21.4" customHeight="1" x14ac:dyDescent="0.25">
      <c r="A18" s="222"/>
      <c r="B18" s="36" t="s">
        <v>65</v>
      </c>
      <c r="C18" s="36"/>
      <c r="D18" s="37"/>
      <c r="E18" s="37"/>
      <c r="F18" s="37"/>
      <c r="G18" s="43"/>
      <c r="H18" s="37"/>
      <c r="I18" s="38">
        <f>((D18*G18)+(E18*G18*70%)+(F18*G18))*H18</f>
        <v>0</v>
      </c>
    </row>
    <row r="19" spans="1:9" ht="21.4" customHeight="1" x14ac:dyDescent="0.25">
      <c r="A19" s="203" t="s">
        <v>58</v>
      </c>
      <c r="B19" s="204"/>
      <c r="C19" s="4"/>
      <c r="D19" s="14"/>
      <c r="E19" s="4"/>
      <c r="F19" s="4"/>
      <c r="G19" s="4"/>
      <c r="H19" s="4"/>
      <c r="I19" s="23">
        <f>SUM(I15:I18)</f>
        <v>0</v>
      </c>
    </row>
    <row r="20" spans="1:9" ht="21.4" customHeight="1" x14ac:dyDescent="0.25">
      <c r="B20" s="27" t="s">
        <v>59</v>
      </c>
      <c r="C20" s="28"/>
      <c r="D20" s="28"/>
      <c r="E20" s="28"/>
      <c r="F20" s="28"/>
      <c r="G20" s="28"/>
      <c r="H20" s="28"/>
      <c r="I20" s="29">
        <f>I19*40%</f>
        <v>0</v>
      </c>
    </row>
    <row r="21" spans="1:9" ht="21.4" customHeight="1" x14ac:dyDescent="0.25">
      <c r="B21" s="27" t="s">
        <v>60</v>
      </c>
      <c r="C21" s="28"/>
      <c r="D21" s="28"/>
      <c r="E21" s="28"/>
      <c r="F21" s="28"/>
      <c r="G21" s="28"/>
      <c r="H21" s="28"/>
      <c r="I21" s="29">
        <f>I19*60%</f>
        <v>0</v>
      </c>
    </row>
    <row r="22" spans="1:9" s="57" customFormat="1" x14ac:dyDescent="0.25">
      <c r="A22" s="145"/>
      <c r="B22" s="145" t="s">
        <v>84</v>
      </c>
      <c r="C22" s="145"/>
      <c r="D22" s="145"/>
      <c r="E22" s="145"/>
      <c r="F22" s="145"/>
      <c r="G22" s="145"/>
      <c r="H22" s="145"/>
    </row>
    <row r="23" spans="1:9" s="57" customFormat="1" ht="36" customHeight="1" x14ac:dyDescent="0.25">
      <c r="A23" s="212" t="s">
        <v>53</v>
      </c>
      <c r="B23" s="213"/>
      <c r="C23" s="146" t="s">
        <v>72</v>
      </c>
      <c r="D23" s="147" t="s">
        <v>61</v>
      </c>
      <c r="E23" s="147" t="s">
        <v>54</v>
      </c>
      <c r="F23" s="146" t="s">
        <v>85</v>
      </c>
      <c r="G23" s="214" t="s">
        <v>79</v>
      </c>
      <c r="H23" s="214"/>
      <c r="I23" s="214"/>
    </row>
    <row r="24" spans="1:9" s="57" customFormat="1" ht="19.5" customHeight="1" x14ac:dyDescent="0.25">
      <c r="A24" s="210" t="s">
        <v>80</v>
      </c>
      <c r="B24" s="211"/>
      <c r="C24" s="148">
        <v>56</v>
      </c>
      <c r="D24" s="149">
        <v>150000</v>
      </c>
      <c r="E24" s="148">
        <v>4</v>
      </c>
      <c r="F24" s="150">
        <f>C24*D24*E24</f>
        <v>33600000</v>
      </c>
      <c r="G24" s="215"/>
      <c r="H24" s="215"/>
      <c r="I24" s="215"/>
    </row>
    <row r="25" spans="1:9" s="57" customFormat="1" ht="19.5" customHeight="1" x14ac:dyDescent="0.25">
      <c r="A25" s="210" t="s">
        <v>81</v>
      </c>
      <c r="B25" s="211"/>
      <c r="C25" s="148">
        <v>55</v>
      </c>
      <c r="D25" s="149">
        <v>150000</v>
      </c>
      <c r="E25" s="148">
        <v>5</v>
      </c>
      <c r="F25" s="150">
        <f>C25*D25*E25</f>
        <v>41250000</v>
      </c>
      <c r="G25" s="215"/>
      <c r="H25" s="215"/>
      <c r="I25" s="215"/>
    </row>
    <row r="26" spans="1:9" s="57" customFormat="1" ht="22.9" customHeight="1" x14ac:dyDescent="0.25">
      <c r="A26" s="206" t="s">
        <v>58</v>
      </c>
      <c r="B26" s="206"/>
      <c r="C26" s="151"/>
      <c r="D26" s="151"/>
      <c r="E26" s="148"/>
      <c r="F26" s="152">
        <f>SUM(F24:F25)</f>
        <v>74850000</v>
      </c>
      <c r="G26" s="193"/>
      <c r="H26" s="193"/>
      <c r="I26" s="193"/>
    </row>
    <row r="27" spans="1:9" s="57" customFormat="1" ht="22.9" customHeight="1" x14ac:dyDescent="0.25">
      <c r="A27" s="153"/>
      <c r="B27" s="153"/>
      <c r="C27" s="154"/>
      <c r="D27" s="154"/>
      <c r="E27" s="155"/>
      <c r="F27" s="156"/>
      <c r="G27" s="157"/>
      <c r="H27" s="157"/>
      <c r="I27" s="157"/>
    </row>
    <row r="28" spans="1:9" s="159" customFormat="1" ht="21.4" customHeight="1" x14ac:dyDescent="0.3">
      <c r="A28" s="158" t="s">
        <v>91</v>
      </c>
    </row>
    <row r="29" spans="1:9" s="57" customFormat="1" ht="41.65" customHeight="1" x14ac:dyDescent="0.25">
      <c r="A29" s="216" t="s">
        <v>74</v>
      </c>
      <c r="B29" s="216"/>
      <c r="C29" s="216"/>
      <c r="D29" s="216"/>
      <c r="E29" s="216"/>
      <c r="F29" s="216"/>
      <c r="G29" s="216"/>
      <c r="H29" s="216"/>
      <c r="I29" s="216"/>
    </row>
    <row r="30" spans="1:9" s="57" customFormat="1" ht="19.149999999999999" customHeight="1" x14ac:dyDescent="0.25">
      <c r="A30" s="160"/>
      <c r="B30" s="160"/>
      <c r="C30" s="160"/>
      <c r="D30" s="160"/>
      <c r="E30" s="160"/>
      <c r="F30" s="160"/>
      <c r="G30" s="160"/>
      <c r="H30" s="161" t="s">
        <v>82</v>
      </c>
      <c r="I30" s="160"/>
    </row>
    <row r="31" spans="1:9" s="57" customFormat="1" ht="52.15" customHeight="1" x14ac:dyDescent="0.25">
      <c r="A31" s="208" t="s">
        <v>53</v>
      </c>
      <c r="B31" s="209"/>
      <c r="C31" s="146" t="s">
        <v>73</v>
      </c>
      <c r="D31" s="146" t="s">
        <v>75</v>
      </c>
      <c r="E31" s="146" t="s">
        <v>76</v>
      </c>
      <c r="F31" s="146" t="s">
        <v>77</v>
      </c>
      <c r="G31" s="146" t="s">
        <v>54</v>
      </c>
      <c r="H31" s="146" t="s">
        <v>78</v>
      </c>
      <c r="I31" s="146" t="s">
        <v>79</v>
      </c>
    </row>
    <row r="32" spans="1:9" s="57" customFormat="1" ht="21.4" customHeight="1" x14ac:dyDescent="0.25">
      <c r="A32" s="210" t="s">
        <v>80</v>
      </c>
      <c r="B32" s="211"/>
      <c r="C32" s="148">
        <v>1</v>
      </c>
      <c r="D32" s="149">
        <v>2340000</v>
      </c>
      <c r="E32" s="149">
        <f>D32*80%</f>
        <v>1872000</v>
      </c>
      <c r="F32" s="148"/>
      <c r="G32" s="148">
        <v>4</v>
      </c>
      <c r="H32" s="150">
        <f>((C32*E32)+(C32*F32))*G32</f>
        <v>7488000</v>
      </c>
      <c r="I32" s="151"/>
    </row>
    <row r="33" spans="1:9" s="57" customFormat="1" ht="21.4" customHeight="1" x14ac:dyDescent="0.25">
      <c r="A33" s="210" t="s">
        <v>81</v>
      </c>
      <c r="B33" s="211"/>
      <c r="C33" s="148">
        <v>1</v>
      </c>
      <c r="D33" s="149">
        <v>2340000</v>
      </c>
      <c r="E33" s="149">
        <f>D33*80%</f>
        <v>1872000</v>
      </c>
      <c r="F33" s="148"/>
      <c r="G33" s="148">
        <v>5</v>
      </c>
      <c r="H33" s="150">
        <f>((C33*E33)+(C33*F33))*G33</f>
        <v>9360000</v>
      </c>
      <c r="I33" s="151"/>
    </row>
    <row r="34" spans="1:9" ht="21.4" customHeight="1" x14ac:dyDescent="0.25">
      <c r="A34" s="205" t="s">
        <v>58</v>
      </c>
      <c r="B34" s="205"/>
      <c r="C34" s="4"/>
      <c r="D34" s="4"/>
      <c r="E34" s="4"/>
      <c r="F34" s="14"/>
      <c r="G34" s="14"/>
      <c r="H34" s="23">
        <f>SUM(H32:H33)</f>
        <v>16848000</v>
      </c>
      <c r="I34" s="4"/>
    </row>
    <row r="35" spans="1:9" x14ac:dyDescent="0.25">
      <c r="A35" s="21"/>
      <c r="B35" s="21"/>
      <c r="C35" s="21"/>
      <c r="D35" s="21"/>
      <c r="E35" s="21"/>
      <c r="F35" s="21"/>
      <c r="G35" s="21"/>
      <c r="H35" s="21"/>
    </row>
    <row r="36" spans="1:9" s="58" customFormat="1" ht="18.75" x14ac:dyDescent="0.3">
      <c r="A36" s="207" t="s">
        <v>133</v>
      </c>
      <c r="B36" s="207"/>
      <c r="C36" s="207"/>
      <c r="D36" s="207"/>
      <c r="E36" s="207"/>
      <c r="F36" s="207"/>
      <c r="G36" s="207"/>
      <c r="H36" s="207"/>
      <c r="I36" s="61"/>
    </row>
    <row r="37" spans="1:9" s="57" customFormat="1" ht="32.65" customHeight="1" x14ac:dyDescent="0.25">
      <c r="A37" s="196" t="s">
        <v>88</v>
      </c>
      <c r="B37" s="196"/>
      <c r="C37" s="196"/>
      <c r="D37" s="196"/>
      <c r="E37" s="196"/>
      <c r="F37" s="196"/>
      <c r="G37" s="196"/>
      <c r="H37" s="196"/>
      <c r="I37" s="196"/>
    </row>
    <row r="38" spans="1:9" ht="36" customHeight="1" x14ac:dyDescent="0.25">
      <c r="A38" s="194" t="s">
        <v>53</v>
      </c>
      <c r="B38" s="195"/>
      <c r="C38" s="46" t="s">
        <v>73</v>
      </c>
      <c r="D38" s="46" t="s">
        <v>75</v>
      </c>
      <c r="E38" s="49" t="s">
        <v>86</v>
      </c>
      <c r="F38" s="49" t="s">
        <v>87</v>
      </c>
      <c r="G38" s="46" t="s">
        <v>54</v>
      </c>
      <c r="H38" s="46" t="s">
        <v>78</v>
      </c>
      <c r="I38" s="47" t="s">
        <v>79</v>
      </c>
    </row>
    <row r="39" spans="1:9" s="56" customFormat="1" ht="22.5" customHeight="1" x14ac:dyDescent="0.25">
      <c r="A39" s="191" t="s">
        <v>80</v>
      </c>
      <c r="B39" s="192"/>
      <c r="C39" s="50">
        <v>0</v>
      </c>
      <c r="D39" s="51">
        <v>0</v>
      </c>
      <c r="E39" s="52">
        <f>D39*40%</f>
        <v>0</v>
      </c>
      <c r="F39" s="53">
        <f>D39*10%</f>
        <v>0</v>
      </c>
      <c r="G39" s="50">
        <v>0</v>
      </c>
      <c r="H39" s="54">
        <f>((E39*G39)+(F39*G39))*C39</f>
        <v>0</v>
      </c>
      <c r="I39" s="55"/>
    </row>
    <row r="40" spans="1:9" s="56" customFormat="1" ht="22.5" customHeight="1" x14ac:dyDescent="0.25">
      <c r="A40" s="191" t="s">
        <v>81</v>
      </c>
      <c r="B40" s="192"/>
      <c r="C40" s="50"/>
      <c r="D40" s="51"/>
      <c r="E40" s="52"/>
      <c r="F40" s="53"/>
      <c r="G40" s="50"/>
      <c r="H40" s="54"/>
      <c r="I40" s="55"/>
    </row>
    <row r="41" spans="1:9" ht="19.5" customHeight="1" x14ac:dyDescent="0.25">
      <c r="A41" s="205" t="s">
        <v>58</v>
      </c>
      <c r="B41" s="205"/>
      <c r="C41" s="4"/>
      <c r="D41" s="4"/>
      <c r="E41" s="14"/>
      <c r="F41" s="23">
        <f>SUM(F39:F40)</f>
        <v>0</v>
      </c>
      <c r="G41" s="14"/>
      <c r="H41" s="23">
        <f>SUM(H39:H40)</f>
        <v>0</v>
      </c>
      <c r="I41" s="4"/>
    </row>
    <row r="43" spans="1:9" s="58" customFormat="1" ht="19.899999999999999" customHeight="1" x14ac:dyDescent="0.3">
      <c r="A43" s="207" t="s">
        <v>134</v>
      </c>
      <c r="B43" s="207"/>
      <c r="C43" s="207"/>
      <c r="D43" s="207"/>
      <c r="E43" s="207"/>
      <c r="F43" s="207"/>
      <c r="G43" s="207"/>
      <c r="H43" s="207"/>
      <c r="I43" s="61"/>
    </row>
    <row r="44" spans="1:9" s="57" customFormat="1" ht="32.65" customHeight="1" x14ac:dyDescent="0.25">
      <c r="A44" s="218" t="s">
        <v>89</v>
      </c>
      <c r="B44" s="218"/>
      <c r="C44" s="218"/>
      <c r="D44" s="218"/>
      <c r="E44" s="218"/>
      <c r="F44" s="218"/>
      <c r="G44" s="218"/>
      <c r="H44" s="218"/>
      <c r="I44" s="218"/>
    </row>
    <row r="45" spans="1:9" ht="36" customHeight="1" x14ac:dyDescent="0.25">
      <c r="A45" s="194" t="s">
        <v>53</v>
      </c>
      <c r="B45" s="195"/>
      <c r="C45" s="46" t="s">
        <v>73</v>
      </c>
      <c r="D45" s="46" t="s">
        <v>75</v>
      </c>
      <c r="E45" s="49" t="s">
        <v>86</v>
      </c>
      <c r="F45" s="49" t="s">
        <v>87</v>
      </c>
      <c r="G45" s="46" t="s">
        <v>54</v>
      </c>
      <c r="H45" s="46" t="s">
        <v>78</v>
      </c>
      <c r="I45" s="47" t="s">
        <v>79</v>
      </c>
    </row>
    <row r="46" spans="1:9" s="56" customFormat="1" ht="22.5" customHeight="1" x14ac:dyDescent="0.25">
      <c r="A46" s="191" t="s">
        <v>80</v>
      </c>
      <c r="B46" s="192"/>
      <c r="C46" s="50"/>
      <c r="D46" s="51"/>
      <c r="E46" s="52">
        <f>D46*40%</f>
        <v>0</v>
      </c>
      <c r="F46" s="53">
        <f>D46*10%</f>
        <v>0</v>
      </c>
      <c r="G46" s="50">
        <v>4</v>
      </c>
      <c r="H46" s="54">
        <f>((E46*G46)+(F46*G46))*C46</f>
        <v>0</v>
      </c>
      <c r="I46" s="55"/>
    </row>
    <row r="47" spans="1:9" s="56" customFormat="1" ht="22.5" customHeight="1" x14ac:dyDescent="0.25">
      <c r="A47" s="191" t="s">
        <v>81</v>
      </c>
      <c r="B47" s="192"/>
      <c r="C47" s="50"/>
      <c r="D47" s="51"/>
      <c r="E47" s="52">
        <f>D47*40%</f>
        <v>0</v>
      </c>
      <c r="F47" s="53">
        <f>D47*10%</f>
        <v>0</v>
      </c>
      <c r="G47" s="50">
        <v>5</v>
      </c>
      <c r="H47" s="54">
        <f>((E47*G47)+(F47*G47))*C47</f>
        <v>0</v>
      </c>
      <c r="I47" s="55"/>
    </row>
    <row r="48" spans="1:9" ht="19.5" customHeight="1" x14ac:dyDescent="0.25">
      <c r="A48" s="205" t="s">
        <v>58</v>
      </c>
      <c r="B48" s="205"/>
      <c r="C48" s="4"/>
      <c r="D48" s="4"/>
      <c r="E48" s="14"/>
      <c r="F48" s="23">
        <f>SUM(F46:F47)</f>
        <v>0</v>
      </c>
      <c r="G48" s="14"/>
      <c r="H48" s="23">
        <f>SUM(H46:H47)</f>
        <v>0</v>
      </c>
      <c r="I48" s="4"/>
    </row>
    <row r="49" spans="1:9" ht="19.5" customHeight="1" x14ac:dyDescent="0.25">
      <c r="A49" s="24"/>
      <c r="B49" s="24"/>
      <c r="C49" s="25"/>
      <c r="D49" s="25"/>
      <c r="E49" s="31"/>
      <c r="F49" s="26"/>
      <c r="G49" s="31"/>
      <c r="H49" s="26"/>
      <c r="I49" s="25"/>
    </row>
    <row r="50" spans="1:9" s="45" customFormat="1" ht="19.5" customHeight="1" x14ac:dyDescent="0.3">
      <c r="A50" s="219" t="s">
        <v>90</v>
      </c>
      <c r="B50" s="219"/>
      <c r="C50" s="219"/>
      <c r="D50" s="219"/>
      <c r="E50" s="219"/>
      <c r="F50" s="219"/>
      <c r="G50" s="219"/>
      <c r="H50" s="219"/>
      <c r="I50" s="219"/>
    </row>
    <row r="51" spans="1:9" ht="19.5" customHeight="1" x14ac:dyDescent="0.25">
      <c r="A51" s="60"/>
      <c r="B51" s="60"/>
      <c r="C51" s="60"/>
      <c r="D51" s="60"/>
      <c r="E51" s="60"/>
      <c r="F51" s="60"/>
      <c r="G51" s="60"/>
      <c r="H51" s="60"/>
      <c r="I51" s="60"/>
    </row>
    <row r="52" spans="1:9" ht="19.5" customHeight="1" x14ac:dyDescent="0.25">
      <c r="A52" s="60"/>
      <c r="B52" s="60"/>
      <c r="C52" s="60"/>
      <c r="D52" s="60"/>
      <c r="E52" s="60"/>
      <c r="F52" s="60"/>
      <c r="G52" s="60"/>
      <c r="H52" s="60"/>
      <c r="I52" s="60"/>
    </row>
    <row r="53" spans="1:9" x14ac:dyDescent="0.25">
      <c r="F53" s="59"/>
      <c r="G53" s="186" t="s">
        <v>172</v>
      </c>
      <c r="H53" s="186"/>
      <c r="I53" s="186"/>
    </row>
    <row r="54" spans="1:9" s="30" customFormat="1" x14ac:dyDescent="0.25">
      <c r="A54" s="202" t="s">
        <v>62</v>
      </c>
      <c r="B54" s="202"/>
      <c r="C54" s="202"/>
      <c r="H54" s="138" t="s">
        <v>63</v>
      </c>
      <c r="I54" s="138"/>
    </row>
    <row r="55" spans="1:9" s="30" customFormat="1" x14ac:dyDescent="0.25">
      <c r="H55" s="202"/>
      <c r="I55" s="202"/>
    </row>
    <row r="56" spans="1:9" s="30" customFormat="1" x14ac:dyDescent="0.25">
      <c r="H56" s="32"/>
    </row>
    <row r="57" spans="1:9" s="30" customFormat="1" x14ac:dyDescent="0.25">
      <c r="H57" s="32"/>
    </row>
    <row r="58" spans="1:9" s="30" customFormat="1" x14ac:dyDescent="0.25">
      <c r="H58" s="32"/>
    </row>
    <row r="59" spans="1:9" s="30" customFormat="1" x14ac:dyDescent="0.25">
      <c r="H59" s="32"/>
    </row>
    <row r="60" spans="1:9" s="30" customFormat="1" x14ac:dyDescent="0.25">
      <c r="A60" s="202" t="s">
        <v>129</v>
      </c>
      <c r="B60" s="202"/>
      <c r="C60" s="202"/>
      <c r="H60" s="138" t="s">
        <v>130</v>
      </c>
      <c r="I60" s="138"/>
    </row>
  </sheetData>
  <mergeCells count="46">
    <mergeCell ref="A1:D1"/>
    <mergeCell ref="A2:D2"/>
    <mergeCell ref="A54:C54"/>
    <mergeCell ref="H55:I55"/>
    <mergeCell ref="A43:H43"/>
    <mergeCell ref="A45:B45"/>
    <mergeCell ref="A46:B46"/>
    <mergeCell ref="A47:B47"/>
    <mergeCell ref="A48:B48"/>
    <mergeCell ref="G53:I53"/>
    <mergeCell ref="A44:I44"/>
    <mergeCell ref="A50:I50"/>
    <mergeCell ref="A9:I9"/>
    <mergeCell ref="A15:A16"/>
    <mergeCell ref="A17:A18"/>
    <mergeCell ref="A5:I5"/>
    <mergeCell ref="A60:C60"/>
    <mergeCell ref="A19:B19"/>
    <mergeCell ref="A34:B34"/>
    <mergeCell ref="A26:B26"/>
    <mergeCell ref="A36:H36"/>
    <mergeCell ref="A41:B41"/>
    <mergeCell ref="A31:B31"/>
    <mergeCell ref="A32:B32"/>
    <mergeCell ref="A33:B33"/>
    <mergeCell ref="A23:B23"/>
    <mergeCell ref="A24:B24"/>
    <mergeCell ref="A25:B25"/>
    <mergeCell ref="G23:I23"/>
    <mergeCell ref="G24:I24"/>
    <mergeCell ref="A29:I29"/>
    <mergeCell ref="G25:I25"/>
    <mergeCell ref="A6:I6"/>
    <mergeCell ref="C13:C14"/>
    <mergeCell ref="A8:I8"/>
    <mergeCell ref="D7:G7"/>
    <mergeCell ref="D13:F13"/>
    <mergeCell ref="A13:B14"/>
    <mergeCell ref="G13:G14"/>
    <mergeCell ref="H13:H14"/>
    <mergeCell ref="I13:I14"/>
    <mergeCell ref="G26:I26"/>
    <mergeCell ref="A39:B39"/>
    <mergeCell ref="A40:B40"/>
    <mergeCell ref="A38:B38"/>
    <mergeCell ref="A37:I37"/>
  </mergeCells>
  <pageMargins left="0.70866141732283472" right="0.70866141732283472" top="0.74803149606299213" bottom="0.74803149606299213" header="0.31496062992125984" footer="0.31496062992125984"/>
  <pageSetup paperSize="9" orientation="landscape" verticalDpi="0"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0"/>
  <sheetViews>
    <sheetView workbookViewId="0"/>
  </sheetViews>
  <sheetFormatPr defaultRowHeight="15.75" x14ac:dyDescent="0.25"/>
  <cols>
    <col min="1" max="1" width="6.75" customWidth="1"/>
    <col min="2" max="2" width="29.625" customWidth="1"/>
    <col min="3" max="3" width="20" customWidth="1"/>
    <col min="4" max="4" width="23.75" customWidth="1"/>
    <col min="6" max="6" width="10.75" bestFit="1" customWidth="1"/>
    <col min="7" max="7" width="9.75" bestFit="1" customWidth="1"/>
    <col min="257" max="257" width="6.75" customWidth="1"/>
    <col min="258" max="258" width="29.625" customWidth="1"/>
    <col min="259" max="259" width="20" customWidth="1"/>
    <col min="260" max="260" width="23.75" customWidth="1"/>
    <col min="262" max="262" width="10.75" bestFit="1" customWidth="1"/>
    <col min="263" max="263" width="9.75" bestFit="1" customWidth="1"/>
    <col min="513" max="513" width="6.75" customWidth="1"/>
    <col min="514" max="514" width="29.625" customWidth="1"/>
    <col min="515" max="515" width="20" customWidth="1"/>
    <col min="516" max="516" width="23.75" customWidth="1"/>
    <col min="518" max="518" width="10.75" bestFit="1" customWidth="1"/>
    <col min="519" max="519" width="9.75" bestFit="1" customWidth="1"/>
    <col min="769" max="769" width="6.75" customWidth="1"/>
    <col min="770" max="770" width="29.625" customWidth="1"/>
    <col min="771" max="771" width="20" customWidth="1"/>
    <col min="772" max="772" width="23.75" customWidth="1"/>
    <col min="774" max="774" width="10.75" bestFit="1" customWidth="1"/>
    <col min="775" max="775" width="9.75" bestFit="1" customWidth="1"/>
    <col min="1025" max="1025" width="6.75" customWidth="1"/>
    <col min="1026" max="1026" width="29.625" customWidth="1"/>
    <col min="1027" max="1027" width="20" customWidth="1"/>
    <col min="1028" max="1028" width="23.75" customWidth="1"/>
    <col min="1030" max="1030" width="10.75" bestFit="1" customWidth="1"/>
    <col min="1031" max="1031" width="9.75" bestFit="1" customWidth="1"/>
    <col min="1281" max="1281" width="6.75" customWidth="1"/>
    <col min="1282" max="1282" width="29.625" customWidth="1"/>
    <col min="1283" max="1283" width="20" customWidth="1"/>
    <col min="1284" max="1284" width="23.75" customWidth="1"/>
    <col min="1286" max="1286" width="10.75" bestFit="1" customWidth="1"/>
    <col min="1287" max="1287" width="9.75" bestFit="1" customWidth="1"/>
    <col min="1537" max="1537" width="6.75" customWidth="1"/>
    <col min="1538" max="1538" width="29.625" customWidth="1"/>
    <col min="1539" max="1539" width="20" customWidth="1"/>
    <col min="1540" max="1540" width="23.75" customWidth="1"/>
    <col min="1542" max="1542" width="10.75" bestFit="1" customWidth="1"/>
    <col min="1543" max="1543" width="9.75" bestFit="1" customWidth="1"/>
    <col min="1793" max="1793" width="6.75" customWidth="1"/>
    <col min="1794" max="1794" width="29.625" customWidth="1"/>
    <col min="1795" max="1795" width="20" customWidth="1"/>
    <col min="1796" max="1796" width="23.75" customWidth="1"/>
    <col min="1798" max="1798" width="10.75" bestFit="1" customWidth="1"/>
    <col min="1799" max="1799" width="9.75" bestFit="1" customWidth="1"/>
    <col min="2049" max="2049" width="6.75" customWidth="1"/>
    <col min="2050" max="2050" width="29.625" customWidth="1"/>
    <col min="2051" max="2051" width="20" customWidth="1"/>
    <col min="2052" max="2052" width="23.75" customWidth="1"/>
    <col min="2054" max="2054" width="10.75" bestFit="1" customWidth="1"/>
    <col min="2055" max="2055" width="9.75" bestFit="1" customWidth="1"/>
    <col min="2305" max="2305" width="6.75" customWidth="1"/>
    <col min="2306" max="2306" width="29.625" customWidth="1"/>
    <col min="2307" max="2307" width="20" customWidth="1"/>
    <col min="2308" max="2308" width="23.75" customWidth="1"/>
    <col min="2310" max="2310" width="10.75" bestFit="1" customWidth="1"/>
    <col min="2311" max="2311" width="9.75" bestFit="1" customWidth="1"/>
    <col min="2561" max="2561" width="6.75" customWidth="1"/>
    <col min="2562" max="2562" width="29.625" customWidth="1"/>
    <col min="2563" max="2563" width="20" customWidth="1"/>
    <col min="2564" max="2564" width="23.75" customWidth="1"/>
    <col min="2566" max="2566" width="10.75" bestFit="1" customWidth="1"/>
    <col min="2567" max="2567" width="9.75" bestFit="1" customWidth="1"/>
    <col min="2817" max="2817" width="6.75" customWidth="1"/>
    <col min="2818" max="2818" width="29.625" customWidth="1"/>
    <col min="2819" max="2819" width="20" customWidth="1"/>
    <col min="2820" max="2820" width="23.75" customWidth="1"/>
    <col min="2822" max="2822" width="10.75" bestFit="1" customWidth="1"/>
    <col min="2823" max="2823" width="9.75" bestFit="1" customWidth="1"/>
    <col min="3073" max="3073" width="6.75" customWidth="1"/>
    <col min="3074" max="3074" width="29.625" customWidth="1"/>
    <col min="3075" max="3075" width="20" customWidth="1"/>
    <col min="3076" max="3076" width="23.75" customWidth="1"/>
    <col min="3078" max="3078" width="10.75" bestFit="1" customWidth="1"/>
    <col min="3079" max="3079" width="9.75" bestFit="1" customWidth="1"/>
    <col min="3329" max="3329" width="6.75" customWidth="1"/>
    <col min="3330" max="3330" width="29.625" customWidth="1"/>
    <col min="3331" max="3331" width="20" customWidth="1"/>
    <col min="3332" max="3332" width="23.75" customWidth="1"/>
    <col min="3334" max="3334" width="10.75" bestFit="1" customWidth="1"/>
    <col min="3335" max="3335" width="9.75" bestFit="1" customWidth="1"/>
    <col min="3585" max="3585" width="6.75" customWidth="1"/>
    <col min="3586" max="3586" width="29.625" customWidth="1"/>
    <col min="3587" max="3587" width="20" customWidth="1"/>
    <col min="3588" max="3588" width="23.75" customWidth="1"/>
    <col min="3590" max="3590" width="10.75" bestFit="1" customWidth="1"/>
    <col min="3591" max="3591" width="9.75" bestFit="1" customWidth="1"/>
    <col min="3841" max="3841" width="6.75" customWidth="1"/>
    <col min="3842" max="3842" width="29.625" customWidth="1"/>
    <col min="3843" max="3843" width="20" customWidth="1"/>
    <col min="3844" max="3844" width="23.75" customWidth="1"/>
    <col min="3846" max="3846" width="10.75" bestFit="1" customWidth="1"/>
    <col min="3847" max="3847" width="9.75" bestFit="1" customWidth="1"/>
    <col min="4097" max="4097" width="6.75" customWidth="1"/>
    <col min="4098" max="4098" width="29.625" customWidth="1"/>
    <col min="4099" max="4099" width="20" customWidth="1"/>
    <col min="4100" max="4100" width="23.75" customWidth="1"/>
    <col min="4102" max="4102" width="10.75" bestFit="1" customWidth="1"/>
    <col min="4103" max="4103" width="9.75" bestFit="1" customWidth="1"/>
    <col min="4353" max="4353" width="6.75" customWidth="1"/>
    <col min="4354" max="4354" width="29.625" customWidth="1"/>
    <col min="4355" max="4355" width="20" customWidth="1"/>
    <col min="4356" max="4356" width="23.75" customWidth="1"/>
    <col min="4358" max="4358" width="10.75" bestFit="1" customWidth="1"/>
    <col min="4359" max="4359" width="9.75" bestFit="1" customWidth="1"/>
    <col min="4609" max="4609" width="6.75" customWidth="1"/>
    <col min="4610" max="4610" width="29.625" customWidth="1"/>
    <col min="4611" max="4611" width="20" customWidth="1"/>
    <col min="4612" max="4612" width="23.75" customWidth="1"/>
    <col min="4614" max="4614" width="10.75" bestFit="1" customWidth="1"/>
    <col min="4615" max="4615" width="9.75" bestFit="1" customWidth="1"/>
    <col min="4865" max="4865" width="6.75" customWidth="1"/>
    <col min="4866" max="4866" width="29.625" customWidth="1"/>
    <col min="4867" max="4867" width="20" customWidth="1"/>
    <col min="4868" max="4868" width="23.75" customWidth="1"/>
    <col min="4870" max="4870" width="10.75" bestFit="1" customWidth="1"/>
    <col min="4871" max="4871" width="9.75" bestFit="1" customWidth="1"/>
    <col min="5121" max="5121" width="6.75" customWidth="1"/>
    <col min="5122" max="5122" width="29.625" customWidth="1"/>
    <col min="5123" max="5123" width="20" customWidth="1"/>
    <col min="5124" max="5124" width="23.75" customWidth="1"/>
    <col min="5126" max="5126" width="10.75" bestFit="1" customWidth="1"/>
    <col min="5127" max="5127" width="9.75" bestFit="1" customWidth="1"/>
    <col min="5377" max="5377" width="6.75" customWidth="1"/>
    <col min="5378" max="5378" width="29.625" customWidth="1"/>
    <col min="5379" max="5379" width="20" customWidth="1"/>
    <col min="5380" max="5380" width="23.75" customWidth="1"/>
    <col min="5382" max="5382" width="10.75" bestFit="1" customWidth="1"/>
    <col min="5383" max="5383" width="9.75" bestFit="1" customWidth="1"/>
    <col min="5633" max="5633" width="6.75" customWidth="1"/>
    <col min="5634" max="5634" width="29.625" customWidth="1"/>
    <col min="5635" max="5635" width="20" customWidth="1"/>
    <col min="5636" max="5636" width="23.75" customWidth="1"/>
    <col min="5638" max="5638" width="10.75" bestFit="1" customWidth="1"/>
    <col min="5639" max="5639" width="9.75" bestFit="1" customWidth="1"/>
    <col min="5889" max="5889" width="6.75" customWidth="1"/>
    <col min="5890" max="5890" width="29.625" customWidth="1"/>
    <col min="5891" max="5891" width="20" customWidth="1"/>
    <col min="5892" max="5892" width="23.75" customWidth="1"/>
    <col min="5894" max="5894" width="10.75" bestFit="1" customWidth="1"/>
    <col min="5895" max="5895" width="9.75" bestFit="1" customWidth="1"/>
    <col min="6145" max="6145" width="6.75" customWidth="1"/>
    <col min="6146" max="6146" width="29.625" customWidth="1"/>
    <col min="6147" max="6147" width="20" customWidth="1"/>
    <col min="6148" max="6148" width="23.75" customWidth="1"/>
    <col min="6150" max="6150" width="10.75" bestFit="1" customWidth="1"/>
    <col min="6151" max="6151" width="9.75" bestFit="1" customWidth="1"/>
    <col min="6401" max="6401" width="6.75" customWidth="1"/>
    <col min="6402" max="6402" width="29.625" customWidth="1"/>
    <col min="6403" max="6403" width="20" customWidth="1"/>
    <col min="6404" max="6404" width="23.75" customWidth="1"/>
    <col min="6406" max="6406" width="10.75" bestFit="1" customWidth="1"/>
    <col min="6407" max="6407" width="9.75" bestFit="1" customWidth="1"/>
    <col min="6657" max="6657" width="6.75" customWidth="1"/>
    <col min="6658" max="6658" width="29.625" customWidth="1"/>
    <col min="6659" max="6659" width="20" customWidth="1"/>
    <col min="6660" max="6660" width="23.75" customWidth="1"/>
    <col min="6662" max="6662" width="10.75" bestFit="1" customWidth="1"/>
    <col min="6663" max="6663" width="9.75" bestFit="1" customWidth="1"/>
    <col min="6913" max="6913" width="6.75" customWidth="1"/>
    <col min="6914" max="6914" width="29.625" customWidth="1"/>
    <col min="6915" max="6915" width="20" customWidth="1"/>
    <col min="6916" max="6916" width="23.75" customWidth="1"/>
    <col min="6918" max="6918" width="10.75" bestFit="1" customWidth="1"/>
    <col min="6919" max="6919" width="9.75" bestFit="1" customWidth="1"/>
    <col min="7169" max="7169" width="6.75" customWidth="1"/>
    <col min="7170" max="7170" width="29.625" customWidth="1"/>
    <col min="7171" max="7171" width="20" customWidth="1"/>
    <col min="7172" max="7172" width="23.75" customWidth="1"/>
    <col min="7174" max="7174" width="10.75" bestFit="1" customWidth="1"/>
    <col min="7175" max="7175" width="9.75" bestFit="1" customWidth="1"/>
    <col min="7425" max="7425" width="6.75" customWidth="1"/>
    <col min="7426" max="7426" width="29.625" customWidth="1"/>
    <col min="7427" max="7427" width="20" customWidth="1"/>
    <col min="7428" max="7428" width="23.75" customWidth="1"/>
    <col min="7430" max="7430" width="10.75" bestFit="1" customWidth="1"/>
    <col min="7431" max="7431" width="9.75" bestFit="1" customWidth="1"/>
    <col min="7681" max="7681" width="6.75" customWidth="1"/>
    <col min="7682" max="7682" width="29.625" customWidth="1"/>
    <col min="7683" max="7683" width="20" customWidth="1"/>
    <col min="7684" max="7684" width="23.75" customWidth="1"/>
    <col min="7686" max="7686" width="10.75" bestFit="1" customWidth="1"/>
    <col min="7687" max="7687" width="9.75" bestFit="1" customWidth="1"/>
    <col min="7937" max="7937" width="6.75" customWidth="1"/>
    <col min="7938" max="7938" width="29.625" customWidth="1"/>
    <col min="7939" max="7939" width="20" customWidth="1"/>
    <col min="7940" max="7940" width="23.75" customWidth="1"/>
    <col min="7942" max="7942" width="10.75" bestFit="1" customWidth="1"/>
    <col min="7943" max="7943" width="9.75" bestFit="1" customWidth="1"/>
    <col min="8193" max="8193" width="6.75" customWidth="1"/>
    <col min="8194" max="8194" width="29.625" customWidth="1"/>
    <col min="8195" max="8195" width="20" customWidth="1"/>
    <col min="8196" max="8196" width="23.75" customWidth="1"/>
    <col min="8198" max="8198" width="10.75" bestFit="1" customWidth="1"/>
    <col min="8199" max="8199" width="9.75" bestFit="1" customWidth="1"/>
    <col min="8449" max="8449" width="6.75" customWidth="1"/>
    <col min="8450" max="8450" width="29.625" customWidth="1"/>
    <col min="8451" max="8451" width="20" customWidth="1"/>
    <col min="8452" max="8452" width="23.75" customWidth="1"/>
    <col min="8454" max="8454" width="10.75" bestFit="1" customWidth="1"/>
    <col min="8455" max="8455" width="9.75" bestFit="1" customWidth="1"/>
    <col min="8705" max="8705" width="6.75" customWidth="1"/>
    <col min="8706" max="8706" width="29.625" customWidth="1"/>
    <col min="8707" max="8707" width="20" customWidth="1"/>
    <col min="8708" max="8708" width="23.75" customWidth="1"/>
    <col min="8710" max="8710" width="10.75" bestFit="1" customWidth="1"/>
    <col min="8711" max="8711" width="9.75" bestFit="1" customWidth="1"/>
    <col min="8961" max="8961" width="6.75" customWidth="1"/>
    <col min="8962" max="8962" width="29.625" customWidth="1"/>
    <col min="8963" max="8963" width="20" customWidth="1"/>
    <col min="8964" max="8964" width="23.75" customWidth="1"/>
    <col min="8966" max="8966" width="10.75" bestFit="1" customWidth="1"/>
    <col min="8967" max="8967" width="9.75" bestFit="1" customWidth="1"/>
    <col min="9217" max="9217" width="6.75" customWidth="1"/>
    <col min="9218" max="9218" width="29.625" customWidth="1"/>
    <col min="9219" max="9219" width="20" customWidth="1"/>
    <col min="9220" max="9220" width="23.75" customWidth="1"/>
    <col min="9222" max="9222" width="10.75" bestFit="1" customWidth="1"/>
    <col min="9223" max="9223" width="9.75" bestFit="1" customWidth="1"/>
    <col min="9473" max="9473" width="6.75" customWidth="1"/>
    <col min="9474" max="9474" width="29.625" customWidth="1"/>
    <col min="9475" max="9475" width="20" customWidth="1"/>
    <col min="9476" max="9476" width="23.75" customWidth="1"/>
    <col min="9478" max="9478" width="10.75" bestFit="1" customWidth="1"/>
    <col min="9479" max="9479" width="9.75" bestFit="1" customWidth="1"/>
    <col min="9729" max="9729" width="6.75" customWidth="1"/>
    <col min="9730" max="9730" width="29.625" customWidth="1"/>
    <col min="9731" max="9731" width="20" customWidth="1"/>
    <col min="9732" max="9732" width="23.75" customWidth="1"/>
    <col min="9734" max="9734" width="10.75" bestFit="1" customWidth="1"/>
    <col min="9735" max="9735" width="9.75" bestFit="1" customWidth="1"/>
    <col min="9985" max="9985" width="6.75" customWidth="1"/>
    <col min="9986" max="9986" width="29.625" customWidth="1"/>
    <col min="9987" max="9987" width="20" customWidth="1"/>
    <col min="9988" max="9988" width="23.75" customWidth="1"/>
    <col min="9990" max="9990" width="10.75" bestFit="1" customWidth="1"/>
    <col min="9991" max="9991" width="9.75" bestFit="1" customWidth="1"/>
    <col min="10241" max="10241" width="6.75" customWidth="1"/>
    <col min="10242" max="10242" width="29.625" customWidth="1"/>
    <col min="10243" max="10243" width="20" customWidth="1"/>
    <col min="10244" max="10244" width="23.75" customWidth="1"/>
    <col min="10246" max="10246" width="10.75" bestFit="1" customWidth="1"/>
    <col min="10247" max="10247" width="9.75" bestFit="1" customWidth="1"/>
    <col min="10497" max="10497" width="6.75" customWidth="1"/>
    <col min="10498" max="10498" width="29.625" customWidth="1"/>
    <col min="10499" max="10499" width="20" customWidth="1"/>
    <col min="10500" max="10500" width="23.75" customWidth="1"/>
    <col min="10502" max="10502" width="10.75" bestFit="1" customWidth="1"/>
    <col min="10503" max="10503" width="9.75" bestFit="1" customWidth="1"/>
    <col min="10753" max="10753" width="6.75" customWidth="1"/>
    <col min="10754" max="10754" width="29.625" customWidth="1"/>
    <col min="10755" max="10755" width="20" customWidth="1"/>
    <col min="10756" max="10756" width="23.75" customWidth="1"/>
    <col min="10758" max="10758" width="10.75" bestFit="1" customWidth="1"/>
    <col min="10759" max="10759" width="9.75" bestFit="1" customWidth="1"/>
    <col min="11009" max="11009" width="6.75" customWidth="1"/>
    <col min="11010" max="11010" width="29.625" customWidth="1"/>
    <col min="11011" max="11011" width="20" customWidth="1"/>
    <col min="11012" max="11012" width="23.75" customWidth="1"/>
    <col min="11014" max="11014" width="10.75" bestFit="1" customWidth="1"/>
    <col min="11015" max="11015" width="9.75" bestFit="1" customWidth="1"/>
    <col min="11265" max="11265" width="6.75" customWidth="1"/>
    <col min="11266" max="11266" width="29.625" customWidth="1"/>
    <col min="11267" max="11267" width="20" customWidth="1"/>
    <col min="11268" max="11268" width="23.75" customWidth="1"/>
    <col min="11270" max="11270" width="10.75" bestFit="1" customWidth="1"/>
    <col min="11271" max="11271" width="9.75" bestFit="1" customWidth="1"/>
    <col min="11521" max="11521" width="6.75" customWidth="1"/>
    <col min="11522" max="11522" width="29.625" customWidth="1"/>
    <col min="11523" max="11523" width="20" customWidth="1"/>
    <col min="11524" max="11524" width="23.75" customWidth="1"/>
    <col min="11526" max="11526" width="10.75" bestFit="1" customWidth="1"/>
    <col min="11527" max="11527" width="9.75" bestFit="1" customWidth="1"/>
    <col min="11777" max="11777" width="6.75" customWidth="1"/>
    <col min="11778" max="11778" width="29.625" customWidth="1"/>
    <col min="11779" max="11779" width="20" customWidth="1"/>
    <col min="11780" max="11780" width="23.75" customWidth="1"/>
    <col min="11782" max="11782" width="10.75" bestFit="1" customWidth="1"/>
    <col min="11783" max="11783" width="9.75" bestFit="1" customWidth="1"/>
    <col min="12033" max="12033" width="6.75" customWidth="1"/>
    <col min="12034" max="12034" width="29.625" customWidth="1"/>
    <col min="12035" max="12035" width="20" customWidth="1"/>
    <col min="12036" max="12036" width="23.75" customWidth="1"/>
    <col min="12038" max="12038" width="10.75" bestFit="1" customWidth="1"/>
    <col min="12039" max="12039" width="9.75" bestFit="1" customWidth="1"/>
    <col min="12289" max="12289" width="6.75" customWidth="1"/>
    <col min="12290" max="12290" width="29.625" customWidth="1"/>
    <col min="12291" max="12291" width="20" customWidth="1"/>
    <col min="12292" max="12292" width="23.75" customWidth="1"/>
    <col min="12294" max="12294" width="10.75" bestFit="1" customWidth="1"/>
    <col min="12295" max="12295" width="9.75" bestFit="1" customWidth="1"/>
    <col min="12545" max="12545" width="6.75" customWidth="1"/>
    <col min="12546" max="12546" width="29.625" customWidth="1"/>
    <col min="12547" max="12547" width="20" customWidth="1"/>
    <col min="12548" max="12548" width="23.75" customWidth="1"/>
    <col min="12550" max="12550" width="10.75" bestFit="1" customWidth="1"/>
    <col min="12551" max="12551" width="9.75" bestFit="1" customWidth="1"/>
    <col min="12801" max="12801" width="6.75" customWidth="1"/>
    <col min="12802" max="12802" width="29.625" customWidth="1"/>
    <col min="12803" max="12803" width="20" customWidth="1"/>
    <col min="12804" max="12804" width="23.75" customWidth="1"/>
    <col min="12806" max="12806" width="10.75" bestFit="1" customWidth="1"/>
    <col min="12807" max="12807" width="9.75" bestFit="1" customWidth="1"/>
    <col min="13057" max="13057" width="6.75" customWidth="1"/>
    <col min="13058" max="13058" width="29.625" customWidth="1"/>
    <col min="13059" max="13059" width="20" customWidth="1"/>
    <col min="13060" max="13060" width="23.75" customWidth="1"/>
    <col min="13062" max="13062" width="10.75" bestFit="1" customWidth="1"/>
    <col min="13063" max="13063" width="9.75" bestFit="1" customWidth="1"/>
    <col min="13313" max="13313" width="6.75" customWidth="1"/>
    <col min="13314" max="13314" width="29.625" customWidth="1"/>
    <col min="13315" max="13315" width="20" customWidth="1"/>
    <col min="13316" max="13316" width="23.75" customWidth="1"/>
    <col min="13318" max="13318" width="10.75" bestFit="1" customWidth="1"/>
    <col min="13319" max="13319" width="9.75" bestFit="1" customWidth="1"/>
    <col min="13569" max="13569" width="6.75" customWidth="1"/>
    <col min="13570" max="13570" width="29.625" customWidth="1"/>
    <col min="13571" max="13571" width="20" customWidth="1"/>
    <col min="13572" max="13572" width="23.75" customWidth="1"/>
    <col min="13574" max="13574" width="10.75" bestFit="1" customWidth="1"/>
    <col min="13575" max="13575" width="9.75" bestFit="1" customWidth="1"/>
    <col min="13825" max="13825" width="6.75" customWidth="1"/>
    <col min="13826" max="13826" width="29.625" customWidth="1"/>
    <col min="13827" max="13827" width="20" customWidth="1"/>
    <col min="13828" max="13828" width="23.75" customWidth="1"/>
    <col min="13830" max="13830" width="10.75" bestFit="1" customWidth="1"/>
    <col min="13831" max="13831" width="9.75" bestFit="1" customWidth="1"/>
    <col min="14081" max="14081" width="6.75" customWidth="1"/>
    <col min="14082" max="14082" width="29.625" customWidth="1"/>
    <col min="14083" max="14083" width="20" customWidth="1"/>
    <col min="14084" max="14084" width="23.75" customWidth="1"/>
    <col min="14086" max="14086" width="10.75" bestFit="1" customWidth="1"/>
    <col min="14087" max="14087" width="9.75" bestFit="1" customWidth="1"/>
    <col min="14337" max="14337" width="6.75" customWidth="1"/>
    <col min="14338" max="14338" width="29.625" customWidth="1"/>
    <col min="14339" max="14339" width="20" customWidth="1"/>
    <col min="14340" max="14340" width="23.75" customWidth="1"/>
    <col min="14342" max="14342" width="10.75" bestFit="1" customWidth="1"/>
    <col min="14343" max="14343" width="9.75" bestFit="1" customWidth="1"/>
    <col min="14593" max="14593" width="6.75" customWidth="1"/>
    <col min="14594" max="14594" width="29.625" customWidth="1"/>
    <col min="14595" max="14595" width="20" customWidth="1"/>
    <col min="14596" max="14596" width="23.75" customWidth="1"/>
    <col min="14598" max="14598" width="10.75" bestFit="1" customWidth="1"/>
    <col min="14599" max="14599" width="9.75" bestFit="1" customWidth="1"/>
    <col min="14849" max="14849" width="6.75" customWidth="1"/>
    <col min="14850" max="14850" width="29.625" customWidth="1"/>
    <col min="14851" max="14851" width="20" customWidth="1"/>
    <col min="14852" max="14852" width="23.75" customWidth="1"/>
    <col min="14854" max="14854" width="10.75" bestFit="1" customWidth="1"/>
    <col min="14855" max="14855" width="9.75" bestFit="1" customWidth="1"/>
    <col min="15105" max="15105" width="6.75" customWidth="1"/>
    <col min="15106" max="15106" width="29.625" customWidth="1"/>
    <col min="15107" max="15107" width="20" customWidth="1"/>
    <col min="15108" max="15108" width="23.75" customWidth="1"/>
    <col min="15110" max="15110" width="10.75" bestFit="1" customWidth="1"/>
    <col min="15111" max="15111" width="9.75" bestFit="1" customWidth="1"/>
    <col min="15361" max="15361" width="6.75" customWidth="1"/>
    <col min="15362" max="15362" width="29.625" customWidth="1"/>
    <col min="15363" max="15363" width="20" customWidth="1"/>
    <col min="15364" max="15364" width="23.75" customWidth="1"/>
    <col min="15366" max="15366" width="10.75" bestFit="1" customWidth="1"/>
    <col min="15367" max="15367" width="9.75" bestFit="1" customWidth="1"/>
    <col min="15617" max="15617" width="6.75" customWidth="1"/>
    <col min="15618" max="15618" width="29.625" customWidth="1"/>
    <col min="15619" max="15619" width="20" customWidth="1"/>
    <col min="15620" max="15620" width="23.75" customWidth="1"/>
    <col min="15622" max="15622" width="10.75" bestFit="1" customWidth="1"/>
    <col min="15623" max="15623" width="9.75" bestFit="1" customWidth="1"/>
    <col min="15873" max="15873" width="6.75" customWidth="1"/>
    <col min="15874" max="15874" width="29.625" customWidth="1"/>
    <col min="15875" max="15875" width="20" customWidth="1"/>
    <col min="15876" max="15876" width="23.75" customWidth="1"/>
    <col min="15878" max="15878" width="10.75" bestFit="1" customWidth="1"/>
    <col min="15879" max="15879" width="9.75" bestFit="1" customWidth="1"/>
    <col min="16129" max="16129" width="6.75" customWidth="1"/>
    <col min="16130" max="16130" width="29.625" customWidth="1"/>
    <col min="16131" max="16131" width="20" customWidth="1"/>
    <col min="16132" max="16132" width="23.75" customWidth="1"/>
    <col min="16134" max="16134" width="10.75" bestFit="1" customWidth="1"/>
    <col min="16135" max="16135" width="9.75" bestFit="1" customWidth="1"/>
  </cols>
  <sheetData>
    <row r="1" spans="1:4" x14ac:dyDescent="0.25">
      <c r="A1" t="s">
        <v>120</v>
      </c>
    </row>
    <row r="2" spans="1:4" x14ac:dyDescent="0.25">
      <c r="A2" t="s">
        <v>121</v>
      </c>
    </row>
    <row r="3" spans="1:4" x14ac:dyDescent="0.25">
      <c r="D3" t="s">
        <v>117</v>
      </c>
    </row>
    <row r="4" spans="1:4" x14ac:dyDescent="0.25">
      <c r="A4" s="62"/>
      <c r="B4" s="63"/>
      <c r="C4" s="64"/>
      <c r="D4" s="65"/>
    </row>
    <row r="5" spans="1:4" x14ac:dyDescent="0.25">
      <c r="A5" s="184" t="s">
        <v>92</v>
      </c>
      <c r="B5" s="184"/>
      <c r="C5" s="184"/>
      <c r="D5" s="184"/>
    </row>
    <row r="6" spans="1:4" x14ac:dyDescent="0.25">
      <c r="A6" s="184" t="s">
        <v>93</v>
      </c>
      <c r="B6" s="184"/>
      <c r="C6" s="184"/>
      <c r="D6" s="184"/>
    </row>
    <row r="7" spans="1:4" x14ac:dyDescent="0.25">
      <c r="A7" s="66"/>
    </row>
    <row r="8" spans="1:4" x14ac:dyDescent="0.25">
      <c r="A8" s="66" t="s">
        <v>111</v>
      </c>
    </row>
    <row r="9" spans="1:4" x14ac:dyDescent="0.25">
      <c r="A9" s="66" t="s">
        <v>94</v>
      </c>
    </row>
    <row r="10" spans="1:4" x14ac:dyDescent="0.25">
      <c r="A10" s="184" t="s">
        <v>95</v>
      </c>
      <c r="B10" s="184"/>
      <c r="C10" s="184"/>
      <c r="D10" s="184"/>
    </row>
    <row r="11" spans="1:4" x14ac:dyDescent="0.25">
      <c r="A11" s="184" t="s">
        <v>96</v>
      </c>
      <c r="B11" s="184"/>
      <c r="C11" s="184"/>
      <c r="D11" s="184"/>
    </row>
    <row r="12" spans="1:4" x14ac:dyDescent="0.25">
      <c r="A12" s="184" t="s">
        <v>112</v>
      </c>
      <c r="B12" s="184"/>
      <c r="C12" s="184"/>
      <c r="D12" s="184"/>
    </row>
    <row r="13" spans="1:4" x14ac:dyDescent="0.25">
      <c r="A13" s="224" t="s">
        <v>97</v>
      </c>
      <c r="B13" s="224"/>
      <c r="C13" s="224"/>
      <c r="D13" s="224"/>
    </row>
    <row r="14" spans="1:4" x14ac:dyDescent="0.25">
      <c r="A14" s="224" t="s">
        <v>98</v>
      </c>
      <c r="B14" s="224"/>
      <c r="C14" s="224"/>
      <c r="D14" s="224"/>
    </row>
    <row r="15" spans="1:4" x14ac:dyDescent="0.25">
      <c r="D15" s="67" t="s">
        <v>99</v>
      </c>
    </row>
    <row r="16" spans="1:4" x14ac:dyDescent="0.25">
      <c r="A16" s="68" t="s">
        <v>45</v>
      </c>
      <c r="B16" s="68" t="s">
        <v>53</v>
      </c>
      <c r="C16" s="68" t="s">
        <v>100</v>
      </c>
      <c r="D16" s="68" t="s">
        <v>79</v>
      </c>
    </row>
    <row r="17" spans="1:11" x14ac:dyDescent="0.25">
      <c r="A17" s="123" t="s">
        <v>15</v>
      </c>
      <c r="B17" s="123" t="s">
        <v>101</v>
      </c>
      <c r="C17" s="124">
        <f>C18+C19</f>
        <v>0</v>
      </c>
      <c r="D17" s="125"/>
    </row>
    <row r="18" spans="1:11" x14ac:dyDescent="0.25">
      <c r="A18" s="71">
        <v>1</v>
      </c>
      <c r="B18" s="72" t="s">
        <v>102</v>
      </c>
      <c r="C18" s="73"/>
      <c r="D18" s="73"/>
    </row>
    <row r="19" spans="1:11" x14ac:dyDescent="0.25">
      <c r="A19" s="74">
        <v>2</v>
      </c>
      <c r="B19" s="75" t="s">
        <v>114</v>
      </c>
      <c r="C19" s="76"/>
      <c r="D19" s="77"/>
    </row>
    <row r="20" spans="1:11" ht="18" customHeight="1" x14ac:dyDescent="0.25">
      <c r="A20" s="78"/>
      <c r="B20" s="79" t="s">
        <v>103</v>
      </c>
      <c r="C20" s="80"/>
      <c r="D20" s="81"/>
      <c r="G20" s="82"/>
      <c r="H20" s="83"/>
      <c r="I20" s="84"/>
      <c r="J20" s="85"/>
      <c r="K20" s="86"/>
    </row>
    <row r="21" spans="1:11" ht="18" customHeight="1" x14ac:dyDescent="0.25">
      <c r="A21" s="78"/>
      <c r="B21" s="79" t="s">
        <v>104</v>
      </c>
      <c r="C21" s="80"/>
      <c r="D21" s="81"/>
      <c r="G21" s="82"/>
      <c r="H21" s="83"/>
      <c r="I21" s="84"/>
      <c r="J21" s="85"/>
      <c r="K21" s="86"/>
    </row>
    <row r="22" spans="1:11" ht="18" customHeight="1" x14ac:dyDescent="0.25">
      <c r="A22" s="78"/>
      <c r="B22" s="79" t="s">
        <v>105</v>
      </c>
      <c r="C22" s="80"/>
      <c r="D22" s="81"/>
      <c r="G22" s="82"/>
      <c r="H22" s="83"/>
      <c r="I22" s="84"/>
      <c r="J22" s="85"/>
      <c r="K22" s="86"/>
    </row>
    <row r="23" spans="1:11" ht="18" customHeight="1" x14ac:dyDescent="0.25">
      <c r="A23" s="78"/>
      <c r="B23" s="79" t="s">
        <v>106</v>
      </c>
      <c r="C23" s="80"/>
      <c r="D23" s="81"/>
      <c r="G23" s="82"/>
      <c r="H23" s="83"/>
      <c r="I23" s="84"/>
      <c r="J23" s="85"/>
      <c r="K23" s="86"/>
    </row>
    <row r="24" spans="1:11" ht="18.75" x14ac:dyDescent="0.25">
      <c r="A24" s="78"/>
      <c r="B24" s="79" t="s">
        <v>46</v>
      </c>
      <c r="C24" s="80"/>
      <c r="D24" s="81"/>
      <c r="G24" s="82"/>
      <c r="H24" s="83"/>
      <c r="I24" s="84"/>
      <c r="J24" s="85"/>
      <c r="K24" s="86"/>
    </row>
    <row r="25" spans="1:11" ht="18" customHeight="1" x14ac:dyDescent="0.25">
      <c r="A25" s="87"/>
      <c r="B25" s="88" t="s">
        <v>107</v>
      </c>
      <c r="C25" s="89"/>
      <c r="D25" s="90"/>
      <c r="G25" s="82"/>
      <c r="H25" s="83"/>
      <c r="I25" s="84"/>
      <c r="J25" s="85"/>
      <c r="K25" s="86"/>
    </row>
    <row r="26" spans="1:11" ht="18" customHeight="1" x14ac:dyDescent="0.25">
      <c r="A26" s="118"/>
      <c r="B26" s="127" t="s">
        <v>113</v>
      </c>
      <c r="C26" s="119"/>
      <c r="D26" s="120"/>
      <c r="G26" s="121"/>
      <c r="H26" s="121"/>
      <c r="I26" s="122"/>
      <c r="J26" s="122"/>
      <c r="K26" s="122"/>
    </row>
    <row r="27" spans="1:11" x14ac:dyDescent="0.25">
      <c r="A27" s="123" t="s">
        <v>26</v>
      </c>
      <c r="B27" s="123" t="s">
        <v>108</v>
      </c>
      <c r="C27" s="124">
        <f>SUM(C28:C33)</f>
        <v>0</v>
      </c>
      <c r="D27" s="126"/>
    </row>
    <row r="28" spans="1:11" s="57" customFormat="1" x14ac:dyDescent="0.25">
      <c r="A28" s="92"/>
      <c r="B28" s="93" t="s">
        <v>115</v>
      </c>
      <c r="C28" s="94"/>
      <c r="D28" s="95"/>
    </row>
    <row r="29" spans="1:11" s="57" customFormat="1" x14ac:dyDescent="0.25">
      <c r="A29" s="96"/>
      <c r="B29" s="79"/>
      <c r="C29" s="80"/>
      <c r="D29" s="97"/>
    </row>
    <row r="30" spans="1:11" s="57" customFormat="1" x14ac:dyDescent="0.25">
      <c r="A30" s="96"/>
      <c r="B30" s="79"/>
      <c r="C30" s="80"/>
      <c r="D30" s="97"/>
    </row>
    <row r="31" spans="1:11" s="57" customFormat="1" x14ac:dyDescent="0.25">
      <c r="A31" s="96"/>
      <c r="B31" s="79"/>
      <c r="C31" s="98"/>
      <c r="D31" s="97"/>
    </row>
    <row r="32" spans="1:11" s="57" customFormat="1" x14ac:dyDescent="0.25">
      <c r="A32" s="96"/>
      <c r="B32" s="79"/>
      <c r="C32" s="98"/>
      <c r="D32" s="97"/>
    </row>
    <row r="33" spans="1:4" x14ac:dyDescent="0.25">
      <c r="A33" s="74"/>
      <c r="B33" s="79"/>
      <c r="C33" s="99"/>
      <c r="D33" s="77"/>
    </row>
    <row r="34" spans="1:4" x14ac:dyDescent="0.25">
      <c r="A34" s="74"/>
      <c r="B34" s="100"/>
      <c r="C34" s="77"/>
      <c r="D34" s="77"/>
    </row>
    <row r="35" spans="1:4" x14ac:dyDescent="0.25">
      <c r="A35" s="74"/>
      <c r="B35" s="100"/>
      <c r="C35" s="77"/>
      <c r="D35" s="77"/>
    </row>
    <row r="36" spans="1:4" x14ac:dyDescent="0.25">
      <c r="A36" s="74"/>
      <c r="B36" s="101"/>
      <c r="C36" s="77"/>
      <c r="D36" s="77"/>
    </row>
    <row r="37" spans="1:4" x14ac:dyDescent="0.25">
      <c r="A37" s="102"/>
      <c r="B37" s="102"/>
      <c r="C37" s="103"/>
      <c r="D37" s="103"/>
    </row>
    <row r="38" spans="1:4" x14ac:dyDescent="0.25">
      <c r="A38" s="69" t="s">
        <v>26</v>
      </c>
      <c r="B38" s="69" t="s">
        <v>109</v>
      </c>
      <c r="C38" s="70">
        <f>C17-C27</f>
        <v>0</v>
      </c>
      <c r="D38" s="91"/>
    </row>
    <row r="39" spans="1:4" x14ac:dyDescent="0.25">
      <c r="A39" s="104"/>
      <c r="B39" s="105"/>
      <c r="C39" s="106"/>
      <c r="D39" s="106"/>
    </row>
    <row r="40" spans="1:4" x14ac:dyDescent="0.25">
      <c r="A40" s="107"/>
      <c r="B40" s="108"/>
      <c r="C40" s="109"/>
      <c r="D40" s="109"/>
    </row>
    <row r="41" spans="1:4" x14ac:dyDescent="0.25">
      <c r="A41" s="107"/>
      <c r="B41" s="108"/>
      <c r="C41" s="109"/>
      <c r="D41" s="109"/>
    </row>
    <row r="42" spans="1:4" x14ac:dyDescent="0.25">
      <c r="A42" s="110"/>
      <c r="B42" s="111"/>
      <c r="C42" s="112"/>
      <c r="D42" s="112"/>
    </row>
    <row r="43" spans="1:4" x14ac:dyDescent="0.25">
      <c r="A43" s="113"/>
    </row>
    <row r="44" spans="1:4" x14ac:dyDescent="0.25">
      <c r="C44" s="183" t="s">
        <v>116</v>
      </c>
      <c r="D44" s="183"/>
    </row>
    <row r="45" spans="1:4" x14ac:dyDescent="0.25">
      <c r="B45" s="114" t="s">
        <v>62</v>
      </c>
      <c r="D45" s="115" t="s">
        <v>110</v>
      </c>
    </row>
    <row r="46" spans="1:4" x14ac:dyDescent="0.25">
      <c r="A46" s="62"/>
      <c r="B46" s="116"/>
      <c r="C46" s="117"/>
      <c r="D46" s="65"/>
    </row>
    <row r="47" spans="1:4" x14ac:dyDescent="0.25">
      <c r="B47" s="114"/>
    </row>
    <row r="48" spans="1:4" x14ac:dyDescent="0.25">
      <c r="B48" s="114"/>
    </row>
    <row r="49" spans="2:4" x14ac:dyDescent="0.25">
      <c r="B49" s="114"/>
    </row>
    <row r="50" spans="2:4" x14ac:dyDescent="0.25">
      <c r="B50" s="114"/>
      <c r="D50" s="114"/>
    </row>
  </sheetData>
  <mergeCells count="8">
    <mergeCell ref="C44:D44"/>
    <mergeCell ref="A5:D5"/>
    <mergeCell ref="A6:D6"/>
    <mergeCell ref="A10:D10"/>
    <mergeCell ref="A11:D11"/>
    <mergeCell ref="A12:D12"/>
    <mergeCell ref="A13:D13"/>
    <mergeCell ref="A14:D14"/>
  </mergeCells>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
  <sheetViews>
    <sheetView tabSelected="1" workbookViewId="0">
      <selection activeCell="F13" sqref="F13"/>
    </sheetView>
  </sheetViews>
  <sheetFormatPr defaultRowHeight="15.75" x14ac:dyDescent="0.25"/>
  <sheetData>
    <row r="2" spans="1:1" x14ac:dyDescent="0.25">
      <c r="A2" t="s">
        <v>118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CÔNG KHAI THÔNG TIN TÀI CHÍNH</vt:lpstr>
      <vt:lpstr>mẫu biểu số 01</vt:lpstr>
      <vt:lpstr>mẫu biểu số 2</vt:lpstr>
      <vt:lpstr>mẫu biểu số 03</vt:lpstr>
      <vt:lpstr>mẫu biểu số 04</vt:lpstr>
      <vt:lpstr>nội dung 5</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STMTLS</dc:creator>
  <cp:lastModifiedBy>TAN BINH</cp:lastModifiedBy>
  <cp:lastPrinted>2025-02-27T05:20:32Z</cp:lastPrinted>
  <dcterms:created xsi:type="dcterms:W3CDTF">2024-09-24T03:04:38Z</dcterms:created>
  <dcterms:modified xsi:type="dcterms:W3CDTF">2025-09-08T01:55:04Z</dcterms:modified>
</cp:coreProperties>
</file>